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20" windowHeight="1500" activeTab="0"/>
  </bookViews>
  <sheets>
    <sheet name="пр 2 дох.2013 ДУМА" sheetId="1" r:id="rId1"/>
  </sheets>
  <definedNames/>
  <calcPr fullCalcOnLoad="1"/>
</workbook>
</file>

<file path=xl/sharedStrings.xml><?xml version="1.0" encoding="utf-8"?>
<sst xmlns="http://schemas.openxmlformats.org/spreadsheetml/2006/main" count="498" uniqueCount="468">
  <si>
    <t>Задолженность и перерасчеты по отмененным налогам, сборам и иным обязательным платежам</t>
  </si>
  <si>
    <t>Субсидии бюджетам городских округов на обеспечение жильем молодых семей</t>
  </si>
  <si>
    <t>Межбюджетные трансферты, передаваемые бюджетам городских округов, для компенсации дополнительных расходов, возникших в результате решений, принятых органами власти другого уровня</t>
  </si>
  <si>
    <t xml:space="preserve"> доходов бюджета городского округа город Михайловка </t>
  </si>
  <si>
    <t>Исполнение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</si>
  <si>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</si>
  <si>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                                                                                                                                                                                          от                                       №</t>
  </si>
  <si>
    <t>Налог на имущество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</si>
  <si>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</si>
  <si>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</si>
  <si>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городских округов на бюджетные инвестиции для модернизации объектов коммунальной инфраструктуры </t>
  </si>
  <si>
    <t>Субсидии бюджетам городских округов на модернизацию региональных систем общего образования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</si>
  <si>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</si>
  <si>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Дотации бюджетам субъектов Российской Федерации и муниципальных образований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</si>
  <si>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</si>
  <si>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</si>
  <si>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Земельный налог</t>
  </si>
  <si>
    <t>Налог на доходы физических лиц</t>
  </si>
  <si>
    <t>Налоги на имущество</t>
  </si>
  <si>
    <t>Прочие неналоговые доходы</t>
  </si>
  <si>
    <t>Доходы от использования имущества, находящегося в государственной и муниципальной собственности</t>
  </si>
  <si>
    <t>Единый налог на вмененный доход для отдельных видов деятельности</t>
  </si>
  <si>
    <t>Государственная пошлина</t>
  </si>
  <si>
    <t xml:space="preserve">Платежи от государственных и муниципальных унитарных предприятий </t>
  </si>
  <si>
    <t>Доходы от продажи материальных и нематериальных активов</t>
  </si>
  <si>
    <t>Штрафы, санкции, возмещение ущерба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</si>
  <si>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</si>
  <si>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</si>
  <si>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Налоги на совокупный доход</t>
  </si>
  <si>
    <t>Итого доходов</t>
  </si>
  <si>
    <t xml:space="preserve">Безвозмездные поступления </t>
  </si>
  <si>
    <t>Субвенции бюджетам субъектов Российской Федерации и муниципальных образований</t>
  </si>
  <si>
    <t>Субвенции бюджетам городских округов на  государственную регистрацию актов гражданского состояния</t>
  </si>
  <si>
    <t>Субвенции  бюджетам городских округов на ежемесячное денежное вознаграждение за классное руководство</t>
  </si>
  <si>
    <t>Субвенции  бюджетам  городских округов на выполнение передаваемых полномочий субъектов Российской Федерации</t>
  </si>
  <si>
    <t xml:space="preserve">  </t>
  </si>
  <si>
    <t>Налоговые и неналоговые доходы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</si>
  <si>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</si>
  <si>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</si>
  <si>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</si>
  <si>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</si>
  <si>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за 2013 год</t>
  </si>
  <si>
    <t>Налог, взимаемый в связи с применением патентной системы налогообложения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</si>
  <si>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</si>
  <si>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</si>
  <si>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реализацию федеральных целевых программ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</si>
  <si>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</si>
  <si>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в том числе:</t>
  </si>
  <si>
    <t>Субсидии бюджетам городских округов на обеспечение сбалансированности местных бюджетов</t>
  </si>
  <si>
    <t>Субсидии бюджетам городских округов на создание и содержание финансовых органов</t>
  </si>
  <si>
    <t>Субсидии бюджетам городских округов на поощрение победителей конкурса на лучшую организацию работы в представительных органах местного самоуправления</t>
  </si>
  <si>
    <t>Субсидии бюджетам городских округов на обеспечение мероприятий по безопасности дорожного движения</t>
  </si>
  <si>
    <t>Субсидии бюджетам городских округов на организацию отдыха детей в каникулярное время</t>
  </si>
  <si>
    <t>Субсидии бюджетам городских округов на финансирование расходов на приобретение зданий, проведение капитального ремонта и оснащение оборудованием образовательных учреждений Волгоградской области, в которых панируется открытие групп дошкольного образования</t>
  </si>
  <si>
    <t>Субсидии бюджетам городских округов на реализацию отдельных мероприятий в области строительства, архитектуры и градостроительства</t>
  </si>
  <si>
    <t>Субвенции  бюджетам  городских округов на осуществление общеобразовательного процесса муниципальными образовательными учреждениями</t>
  </si>
  <si>
    <t>Субвенции  бюджетам  городских округов на организацию деятельности муниципальных комиссий по делам несовершеннолетних и защите их прав</t>
  </si>
  <si>
    <t>Субвенции  бюджетам  городских округов на организацию деятельности административных комиссий</t>
  </si>
  <si>
    <t>Субвенции  бюджетам  городских округов на обеспечение деятельности органов опеки и попечительства</t>
  </si>
  <si>
    <t>Субвенции  бюджетам  городских округов на хранение, комплектование, учёт и использование архивных документов</t>
  </si>
  <si>
    <t>Субвенции  бюджетам  городских округов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</si>
  <si>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Субвенции  бюджетам  городских округов на 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в сельской местности</t>
  </si>
  <si>
    <t>Субвенции  бюджетам  городских округов на реализацию социальных гарантий молодым специалистам, работающим в сельских поселениях и рабочих поселках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</si>
  <si>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</si>
  <si>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Доходы бюджетов городских округов от возврата бюджетными учреждениями остатков субсидий прошлых лет</t>
  </si>
  <si>
    <t>Платежи при пользовании природными ресурсами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</si>
  <si>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</si>
  <si>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</si>
  <si>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модернизацию региональных систем дошкольного образования</t>
  </si>
  <si>
    <t>Прочие субсидии бюджетам городских округов</t>
  </si>
  <si>
    <t>Субсидии бюджетам городских округов на поощрение победителей конкурса "Лучшая местная администрации года по работе с ТОС"</t>
  </si>
  <si>
    <t>Субсидии бюджетам городских округов на реализацию ДОЦП "Снижение административных барьеров, оптимизация и повышение качества предоставления государственных и муниципальных услуг, в том числе на базе МФЦ</t>
  </si>
  <si>
    <t>Субвенции  бюджетам  городских округов на организацию питания детей из малоимущих семей, находящихся на учете фтизиатра, обучающихся в общеобразовательных организациях</t>
  </si>
  <si>
    <t>Субвенции  бюджетам  городских округов на 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</si>
  <si>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</si>
  <si>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Субсидии бюджетам городских округов на организацию отдыха детей в каникулярный период в лагерях дневного пребывания на базе муниципальных образовательных учреждений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</si>
  <si>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</si>
  <si>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 находящихся под опекой (попечительством), не имеющих закрепленного жилого помещения</t>
  </si>
  <si>
    <t>Субвенции бюджетам городских округов на компенсацию части родительской платы 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</si>
  <si>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по кодам видов доходов, подвидов доходов, </t>
  </si>
  <si>
    <t xml:space="preserve">классификации операций сектора государственного управления, </t>
  </si>
  <si>
    <t>относящихся к доходам бюджета</t>
  </si>
  <si>
    <t xml:space="preserve">  Наименование показателей</t>
  </si>
  <si>
    <t>Фактическое поступление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</si>
  <si>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</si>
  <si>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</si>
  <si>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</si>
  <si>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</si>
  <si>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</si>
  <si>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</si>
  <si>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(пени, проценты)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</si>
  <si>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(взыскания)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</si>
  <si>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</si>
  <si>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</si>
  <si>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штрафы)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</si>
  <si>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</si>
  <si>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</si>
  <si>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</si>
  <si>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</si>
  <si>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платежа)</t>
  </si>
  <si>
    <t>Единый налог на вмененный доход для отдельных видов деятельности (пени, проценты)</t>
  </si>
  <si>
    <t>Единый налог на вмененный доход для отдельных видов деятельности (взыскания)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</si>
  <si>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</si>
  <si>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</si>
  <si>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</si>
  <si>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</si>
  <si>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Единый сельскохозяйственный налог (сумма платежа)</t>
  </si>
  <si>
    <t>Единый сельскохозяйственный налог (пени, проценты)</t>
  </si>
  <si>
    <t>Единый сельскохозяйственный налог (взыскания)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</si>
  <si>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</si>
  <si>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(сумма платежа)</t>
  </si>
  <si>
    <t>Единый сельскохозяйственный налог (за налоговые периоды, истекшие до 1 января 2011 года) (пени, проценты)</t>
  </si>
  <si>
    <t>Налог, взимаемый в связи с применением патентной системы налогообложения, зачисляемые в бюджеты городских округов</t>
  </si>
  <si>
    <t>Налог, взимаемый в связи с применением патентной системы налогообложения, зачисляемые в бюджеты городских округов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</si>
  <si>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</si>
  <si>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</si>
  <si>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</si>
  <si>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(взыскания)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</si>
  <si>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</si>
  <si>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</si>
  <si>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</si>
  <si>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</si>
  <si>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</si>
  <si>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</si>
  <si>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</si>
  <si>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</si>
  <si>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</si>
  <si>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</si>
  <si>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Государственная пошлина за выдачу разрешения на установку рекламной конструкции</t>
  </si>
  <si>
    <t>Государственная пошлина за выдачу разрешения на установку рекламной конструкции (сумма платежа)</t>
  </si>
  <si>
    <t>Государственная пошлина за выдачу разрешения на установку рекламной конструкции (прочие поступления)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</si>
  <si>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</si>
  <si>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</si>
  <si>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</si>
  <si>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Прочие налоги и сборы (по отмененным налогам и сборам субъектов Российской Федерации)</t>
  </si>
  <si>
    <t>Налог с продаж</t>
  </si>
  <si>
    <t>Налог с продаж (сумма платежа)</t>
  </si>
  <si>
    <t>Налог с продаж (пени, проценты)</t>
  </si>
  <si>
    <t>Прочие налоги и сборы (по отмененным местным налогам и сборам)</t>
  </si>
  <si>
    <t>Прочие местные налоги и сборы</t>
  </si>
  <si>
    <t>Прочие местные налоги и сборы, мобилизуемые на территориях городских округов</t>
  </si>
  <si>
    <t>Прочие местные налоги и сборы, мобилизуемые на территориях городских округов (сумма платежа)</t>
  </si>
  <si>
    <t>Прочие местные налоги и сборы, мобилизуемые на территориях городских округов (пени, проценты)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</si>
  <si>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</si>
  <si>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</si>
  <si>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</si>
  <si>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</si>
  <si>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</si>
  <si>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</si>
  <si>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</si>
  <si>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</si>
  <si>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</si>
  <si>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</si>
  <si>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</si>
  <si>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</si>
  <si>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</si>
  <si>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</si>
  <si>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</si>
  <si>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 (федеральные государственные органы)</t>
  </si>
  <si>
    <t>Плата за выбросы загрязняющих веществ в атмосферный воздух передвижными объектами (федеральные государственные органы)</t>
  </si>
  <si>
    <t>Плата за сбросы загрязняющих веществ в водные объекты (федеральные государственные органы)</t>
  </si>
  <si>
    <t>Плата за размещение отходов производства и потребления (федеральные государственные органы)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</si>
  <si>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</si>
  <si>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</si>
  <si>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</si>
  <si>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</si>
  <si>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</si>
  <si>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</si>
  <si>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</si>
  <si>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</si>
  <si>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</si>
  <si>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</si>
  <si>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</si>
  <si>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</si>
  <si>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</si>
  <si>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</si>
  <si>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Денежные взыскания (штрафы) за нарушение законодательства о налогах и сборах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</si>
  <si>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</si>
  <si>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</si>
  <si>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</si>
  <si>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</si>
  <si>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</si>
  <si>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</si>
  <si>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</si>
  <si>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</si>
  <si>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</si>
  <si>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</si>
  <si>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</si>
  <si>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</si>
  <si>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</si>
  <si>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</si>
  <si>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</si>
  <si>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</si>
  <si>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</si>
  <si>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</si>
  <si>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</si>
  <si>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</si>
  <si>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</si>
  <si>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</si>
  <si>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</si>
  <si>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</si>
  <si>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</si>
  <si>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</si>
  <si>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(федеральные государственные органы)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</si>
  <si>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</si>
  <si>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</si>
  <si>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Денежные взыскания (штрафы) за нарушение земельного законодательства (федеральные государственные органы)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</si>
  <si>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органы)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</si>
  <si>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(федеральные государственные органы)</t>
  </si>
  <si>
    <t>Прочие денежные взыскания (штрафы) за правонарушения в области дорожного движения (федеральные государственные органы)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</si>
  <si>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</si>
  <si>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государственные органы)</t>
  </si>
  <si>
    <t>Денежные взыскания (штрафы) за нарушения законодательства Российской Федерации о промышленной безопасности (федеральные государственные органы)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</si>
  <si>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</si>
  <si>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</si>
  <si>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</si>
  <si>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Дотации бюджетам на поддержку мер по обеспечению сбалансированности бюджетов</t>
  </si>
  <si>
    <t>Субсидии бюджетам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</si>
  <si>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</si>
  <si>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</si>
  <si>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реализацию федеральных целевых программ</t>
  </si>
  <si>
    <t xml:space="preserve">Субсидии бюджетам на бюджетные инвестиции для модернизации объектов коммунальной инфраструктуры </t>
  </si>
  <si>
    <t>Субсидии бюджетам на модернизацию региональных систем общего образования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</si>
  <si>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</si>
  <si>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на модернизацию региональных систем дошкольного образования</t>
  </si>
  <si>
    <t>Прочие субсидии</t>
  </si>
  <si>
    <t>Субвенции бюджетам на  государственную регистрацию актов гражданского состояния</t>
  </si>
  <si>
    <t>Субвенции  бюджетам на ежемесячное денежное вознаграждение за классное руководство</t>
  </si>
  <si>
    <t>Субвенции  бюджетам муниципальных образований на предоставление гражданам субсидий на оплату жилого помещения и коммунальных услуг</t>
  </si>
  <si>
    <t>Субвенции 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</si>
  <si>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 находящихся под опекой (попечительством), не имеющих закрепленного жилого помещения</t>
  </si>
  <si>
    <t>Субвенции бюджетам муниципальных образований на компенсацию части родительской платы 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</si>
  <si>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</si>
  <si>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</si>
  <si>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</si>
  <si>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</si>
  <si>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Доходы бюджетов городских округов от возврата организациями остатков субсидий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</si>
  <si>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</si>
  <si>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</si>
  <si>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</si>
  <si>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Приложение № 2 
к Решению Михайловской городской Думы
"Об исполнении бюджета городского округа
 город Михайловка за 2013 год"</t>
  </si>
  <si>
    <t>Единый налог на вмененный доход для отдельных видов деятельности (сумма платежа)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</si>
  <si>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</si>
  <si>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</si>
  <si>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</si>
  <si>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</si>
  <si>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(федеральные государственные органы)</t>
  </si>
  <si>
    <t>Прочие поступления от денежных взысканий (штрафов) и иных сумм в возмещение ущерба, зачисляемые в бюджеты городских округов (федеральные государственные органы)</t>
  </si>
  <si>
    <t>Код бюджетной классификации Российской Федерации</t>
  </si>
  <si>
    <t>(тыс. рублей)</t>
  </si>
  <si>
    <t>1 00 00000 00 0000 000</t>
  </si>
  <si>
    <t>1 01 00000 00 0000 000</t>
  </si>
  <si>
    <t xml:space="preserve">1 01 02000 01 0000 110 </t>
  </si>
  <si>
    <t>1 01 02010 01 0000 110</t>
  </si>
  <si>
    <t>1 01 02010 01 1000 110</t>
  </si>
  <si>
    <t>1 01 02010 01 2000 110</t>
  </si>
  <si>
    <t>1 01 02010 01 3000 110</t>
  </si>
  <si>
    <t>1 01 02010 01 4000 110</t>
  </si>
  <si>
    <t>1 01 02020 01 0000 110</t>
  </si>
  <si>
    <t>1 01 02020 01 1000 110</t>
  </si>
  <si>
    <t>1 01 02020 01 2000 110</t>
  </si>
  <si>
    <t>1 01 02020 01 3000 110</t>
  </si>
  <si>
    <t>1 01 02030 01 0000 110</t>
  </si>
  <si>
    <t>1 01 02030 01 1000 110</t>
  </si>
  <si>
    <t>1 01 02030 01 2000 110</t>
  </si>
  <si>
    <t>1 01 02030 01 3000 110</t>
  </si>
  <si>
    <t>1 01 02040 01 0000 110</t>
  </si>
  <si>
    <t>1 01 02040 01 1000 110</t>
  </si>
  <si>
    <t>1 05 00000 00 0000 000</t>
  </si>
  <si>
    <t>1 05 02000 02 0000 110</t>
  </si>
  <si>
    <t>1 05 02010 02 0000 110</t>
  </si>
  <si>
    <t>1 05 02010 02 1000 110</t>
  </si>
  <si>
    <t>1 05 02010 02 2000 110</t>
  </si>
  <si>
    <t>1 05 02010 02 3000 110</t>
  </si>
  <si>
    <t>1 05 02020 02 0000 110</t>
  </si>
  <si>
    <t>1 05 02020 02 1000 110</t>
  </si>
  <si>
    <t>1 05 02020 02 2000 110</t>
  </si>
  <si>
    <t>1 05 02020 02 3000 110</t>
  </si>
  <si>
    <t>1 05 03000 01 0000 110</t>
  </si>
  <si>
    <t>1 05 03010 01 0000 110</t>
  </si>
  <si>
    <t>1 05 03010 01 1000 110</t>
  </si>
  <si>
    <t>1 05 03010 01 2000 110</t>
  </si>
  <si>
    <t>1 05 03010 01 3000 110</t>
  </si>
  <si>
    <t>1 05 03020 01 0000 110</t>
  </si>
  <si>
    <t>1 05 03020 01 1000 110</t>
  </si>
  <si>
    <t>1 05 03020 01 2000 110</t>
  </si>
  <si>
    <t>1 05 04000 02 0000 110</t>
  </si>
  <si>
    <t>1 05 04010 02 0000 110</t>
  </si>
  <si>
    <t>1 05 04010 02 1000 110</t>
  </si>
  <si>
    <t>1 06 00000 00 0000 000</t>
  </si>
  <si>
    <t>1 06 01000 00 0000 110</t>
  </si>
  <si>
    <t>1 06 01020 04 0000 110</t>
  </si>
  <si>
    <t>1 06 01020 04 1000 110</t>
  </si>
  <si>
    <t>1 06 01020 04 2000 110</t>
  </si>
  <si>
    <t>1 06 01020 04 3000 110</t>
  </si>
  <si>
    <t>1 06 06000 00 0000 110</t>
  </si>
  <si>
    <t>1 06 06010 00 0000 110</t>
  </si>
  <si>
    <t>1 06 06012 04 0000 110</t>
  </si>
  <si>
    <t>1 06 06012 04 1000 110</t>
  </si>
  <si>
    <t>1 06 06012 04 2000 110</t>
  </si>
  <si>
    <t>1 06 06012 04 3000 110</t>
  </si>
  <si>
    <t>1 06 06020 00 0000 110</t>
  </si>
  <si>
    <t>1 06 06022 04 0000 110</t>
  </si>
  <si>
    <t>1 06 06022 04 1000 110</t>
  </si>
  <si>
    <t>1 06 06022 04 2000 110</t>
  </si>
  <si>
    <t>1 06 06022 04 3000 110</t>
  </si>
  <si>
    <t>1 08 00000 00 0000 000</t>
  </si>
  <si>
    <t>1 08 03000 01 0000 110</t>
  </si>
  <si>
    <t>1 08 03010 01 0000 110</t>
  </si>
  <si>
    <t>1 08 03010 01 1000 110</t>
  </si>
  <si>
    <t>1 08 07000 01 0000 110</t>
  </si>
  <si>
    <t>1 08 07150 01 0000 110</t>
  </si>
  <si>
    <t>1 08 07150 01 1000 110</t>
  </si>
  <si>
    <t>1 08 07150 01 4000 110</t>
  </si>
  <si>
    <t>1 09 00000 00 0000 000</t>
  </si>
  <si>
    <t>1 09 04000 00 0000 110</t>
  </si>
  <si>
    <t>1 09 04050 00 0000 110</t>
  </si>
  <si>
    <t>1 09 04052 04 0000 110</t>
  </si>
  <si>
    <t>1 09 04052 04 2000 110</t>
  </si>
  <si>
    <t>1 09 06000 02 0000 110</t>
  </si>
  <si>
    <t>1 09 06010 02 0000 110</t>
  </si>
  <si>
    <t>1 09 06010 02 1000 110</t>
  </si>
  <si>
    <t>1 09 06010 02 2000 110</t>
  </si>
  <si>
    <t>1 09 07000 00 0000 110</t>
  </si>
  <si>
    <t>1 09 07050 00 0000 110</t>
  </si>
  <si>
    <t>1 09 07052 04 0000 110</t>
  </si>
  <si>
    <t>1 09 07052 04 1000 110</t>
  </si>
  <si>
    <t>1 09 07052 04 2000 110</t>
  </si>
  <si>
    <t>1 11 00000 00 0000 000</t>
  </si>
  <si>
    <t>1 11 05000 00 0000 120</t>
  </si>
  <si>
    <t>1 11 05010 00 0000 120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</si>
  <si>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</si>
  <si>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</si>
  <si>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</si>
  <si>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</si>
  <si>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</si>
  <si>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</si>
  <si>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</si>
  <si>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</si>
  <si>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</si>
  <si>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</si>
  <si>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</si>
  <si>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1 12 00000 00 0000 000</t>
  </si>
  <si>
    <t>1 12 01000 01 0000 120</t>
  </si>
  <si>
    <t>1 12 01010 01 0000 120</t>
  </si>
  <si>
    <t>1 12 01010 01 6000 120</t>
  </si>
  <si>
    <t>1 12 01020 01 0000 120</t>
  </si>
  <si>
    <t>1 12 01020 01 6000 120</t>
  </si>
  <si>
    <t>1 12 01030 01 0000 120</t>
  </si>
  <si>
    <t>1 12 01030 01 6000 120</t>
  </si>
  <si>
    <t>1 12 01040 01 0000 120</t>
  </si>
  <si>
    <t>1 12 01040 01 6000 120</t>
  </si>
  <si>
    <t>1 13 00000 00 0000 000</t>
  </si>
  <si>
    <t>1 13 01000 00 0000 130</t>
  </si>
  <si>
    <t>1 13 01990 00 0000 130</t>
  </si>
  <si>
    <t>1 13 01994 04 0000 130</t>
  </si>
  <si>
    <t>1 13 02000 00 0000 130</t>
  </si>
  <si>
    <t>1 13 02060 00 0000 130</t>
  </si>
  <si>
    <t>1 13 02064 04 0000 130</t>
  </si>
  <si>
    <t>1 13 02990 00 0000 130</t>
  </si>
  <si>
    <t>1 13 02994 04 0000 130</t>
  </si>
  <si>
    <t>1 14 00000 00 0000 000</t>
  </si>
  <si>
    <t>1 14 02000 00 0000 000</t>
  </si>
  <si>
    <t>1 14 02040 04 0000 410</t>
  </si>
  <si>
    <t>1 14 02043 04 0000 410</t>
  </si>
  <si>
    <t>1 14 06000 00 0000 430</t>
  </si>
  <si>
    <t>1 14 06010 00 0000 430</t>
  </si>
  <si>
    <t>1 14 06012 04 0000 430</t>
  </si>
  <si>
    <t>1 16 00000 00 0000 000</t>
  </si>
  <si>
    <t>1 16 03000 00 0000 140</t>
  </si>
  <si>
    <t>1 16 03010 01 0000 140</t>
  </si>
  <si>
    <t>1 16 03010 01 6000 140</t>
  </si>
  <si>
    <t>1 16 03030 01 0000 140</t>
  </si>
  <si>
    <t>1 16 03030 01 6000 140</t>
  </si>
  <si>
    <t>1 16 06000 01 0000 140</t>
  </si>
  <si>
    <t>1 16 06000 01 6000 140</t>
  </si>
  <si>
    <t>1 16 21000 00 0000 140</t>
  </si>
  <si>
    <t>1 16 21040 04 0000 140</t>
  </si>
  <si>
    <t>1 16 21040 04 6000 140</t>
  </si>
  <si>
    <t>1 16 23000 00 0000 140</t>
  </si>
  <si>
    <t>1 16 23040 04 0000 140</t>
  </si>
  <si>
    <t>1 16 23041 04 0000 140</t>
  </si>
  <si>
    <t>1 16 25000 00 0000 140</t>
  </si>
  <si>
    <t>1 16 25010 01 0000 140</t>
  </si>
  <si>
    <t>1 16 25050 01 0000 140</t>
  </si>
  <si>
    <t>1 16 25060 01 0000 140</t>
  </si>
  <si>
    <t>1 16 25060 01 6000 140</t>
  </si>
  <si>
    <t>1 16 28000 01 0000 140</t>
  </si>
  <si>
    <t>1 16 28000 01 6000 140</t>
  </si>
  <si>
    <t>1 16 30000 01 0000 140</t>
  </si>
  <si>
    <t>1 16 30010 01 0000 140</t>
  </si>
  <si>
    <t>1 16 30013 01 0000 140</t>
  </si>
  <si>
    <t>1 16 30013 01 6000 140</t>
  </si>
  <si>
    <t>1 16 30030 01 0000 140</t>
  </si>
  <si>
    <t>1 16 30030 01 6000 140</t>
  </si>
  <si>
    <t>1 16 32000 00 0000 140</t>
  </si>
  <si>
    <t>1 16 32000 04 0000 140</t>
  </si>
  <si>
    <t>1 16 41000 01 0000 140</t>
  </si>
  <si>
    <t>1 16 41000 01 6000 140</t>
  </si>
  <si>
    <t>1 16 43000 01 0000 140</t>
  </si>
  <si>
    <t>1 16 43000 01 6000 140</t>
  </si>
  <si>
    <t>1 16 45000 01 0000 140</t>
  </si>
  <si>
    <t>1 16 45000 01 6000 140</t>
  </si>
  <si>
    <t>1 16 51000 02 0000 140</t>
  </si>
  <si>
    <t>1 16 51020 02 0000 140</t>
  </si>
  <si>
    <t>1 16 90000 00 0000 140</t>
  </si>
  <si>
    <t>1 16 90040 04 0000 140</t>
  </si>
  <si>
    <t>1 16 90040 04 6000 140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</si>
  <si>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</si>
  <si>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</si>
  <si>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</si>
  <si>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</si>
  <si>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</si>
  <si>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</si>
  <si>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</si>
  <si>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2 02 01000 00 0000 151</t>
  </si>
  <si>
    <t>2 02 01003 00 0000 151</t>
  </si>
  <si>
    <t>2 02 01003 04 0000 151</t>
  </si>
  <si>
    <t>2 02 02000 00 0000 151</t>
  </si>
  <si>
    <t>2 02 02008 00 0000 151</t>
  </si>
  <si>
    <t>2 02 02008 04 0000 151</t>
  </si>
  <si>
    <t>2 02 02009 00 0000 151</t>
  </si>
  <si>
    <t>2 02 02009 04 0000 151</t>
  </si>
  <si>
    <t>2 02 02041 00 0000 151</t>
  </si>
  <si>
    <t>2 02 02041 04 0000 151</t>
  </si>
  <si>
    <t>2 02 02051 00 0000 151</t>
  </si>
  <si>
    <t>2 02 02051 04 0000 151</t>
  </si>
  <si>
    <t>2 02 02077 00 0000 151</t>
  </si>
  <si>
    <t>2 02 02077 04 0000 151</t>
  </si>
  <si>
    <t>2 02 02078 00 0000 151</t>
  </si>
  <si>
    <t>2 02 02078 04 0000 151</t>
  </si>
  <si>
    <t>2 02 02145 00 0000 151</t>
  </si>
  <si>
    <t>2 02 02145 04 0000 151</t>
  </si>
  <si>
    <t>2 02 02150 00 0000 151</t>
  </si>
  <si>
    <t>2 02 02150 04 0000 151</t>
  </si>
  <si>
    <t>2 02 02204 00 0000 151</t>
  </si>
  <si>
    <t>2 02 02204 04 0000 151</t>
  </si>
  <si>
    <t>2 02 02999 00 0000 151</t>
  </si>
  <si>
    <t>2 02 02999 04 0000 151</t>
  </si>
  <si>
    <t>2 02 03000 00 0000 151</t>
  </si>
  <si>
    <t>2 02 03003 00 0000 151</t>
  </si>
  <si>
    <t>2 02 03003 04 0000 151</t>
  </si>
  <si>
    <t>2 02 03021 00 0000 151</t>
  </si>
  <si>
    <t>2 02 03021 04 0000 151</t>
  </si>
  <si>
    <t>2 02 03022 00 0000 151</t>
  </si>
  <si>
    <t>2 02 03022 04 0000 151</t>
  </si>
  <si>
    <t>2 02 03024 04 0000 151</t>
  </si>
  <si>
    <t>2 02 03026 00 0000 151</t>
  </si>
  <si>
    <t>2 02 03026 04 0000 151</t>
  </si>
  <si>
    <t>2 02 03027 00 0000 151</t>
  </si>
  <si>
    <t>2 02 03027 04 0000 151</t>
  </si>
  <si>
    <t>2 02 03029 00 0000 151</t>
  </si>
  <si>
    <t>2 02 03029 04 0000 151</t>
  </si>
  <si>
    <t>2 02 04000 00 0000 151</t>
  </si>
  <si>
    <t>2 02 04012 00 0000 151</t>
  </si>
  <si>
    <t>2 02 04012 04 0000 151</t>
  </si>
  <si>
    <t>2 02 04025 00 0000 151</t>
  </si>
  <si>
    <t>2 02 04025 04 0000 151</t>
  </si>
  <si>
    <t>2 02 04041 00 0000 151</t>
  </si>
  <si>
    <t>2 02 04041 04 0000 151</t>
  </si>
  <si>
    <t>2 02 04052 00 0000 151</t>
  </si>
  <si>
    <t>2 02 04052 04 0000 151</t>
  </si>
  <si>
    <t>2 18 00000 00 0000 000</t>
  </si>
  <si>
    <t>2 18 00000 00 0000 180</t>
  </si>
  <si>
    <t>2 18 04000 04 0000 180</t>
  </si>
  <si>
    <t>2 18 04010 04 0000 180</t>
  </si>
  <si>
    <t>2 19 00000 00 0000 000</t>
  </si>
  <si>
    <t>2 19 04000 04 0000 151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</si>
</sst>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right" vertical="center" wrapText="1"/>
    </xf>
    <xf numFmtId="169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47" fillId="0" borderId="10" xfId="0" applyFont="1" applyFill="1" applyBorder="1" applyAlignment="1">
      <alignment horizontal="left" vertical="center" wrapText="1"/>
    </xf>
    <xf numFmtId="169" fontId="0" fillId="0" borderId="0" xfId="0" applyNumberFormat="1" applyFill="1" applyAlignment="1">
      <alignment/>
    </xf>
    <xf numFmtId="169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1228725</xdr:colOff>
      <xdr:row>30</xdr:row>
      <xdr:rowOff>0</xdr:rowOff>
    </xdr:from>
    <xdr:ext cx="95250" cy="400050"/>
    <xdr:sp fLocksText="0">
      <xdr:nvSpPr>
        <xdr:cNvPr id="1" name="Text Box 12"/>
        <xdr:cNvSpPr txBox="1">
          <a:spLocks noChangeArrowheads="1"/>
        </xdr:cNvSpPr>
      </xdr:nvSpPr>
      <xdr:spPr>
        <a:xfrm>
          <a:off x="1914525" y="18973800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2"/>
  <sheetViews>
    <sheetView tabSelected="1" zoomScalePageLayoutView="0" workbookViewId="0" topLeftCell="A2">
      <selection activeCell="B12" sqref="B12"/>
    </sheetView>
  </sheetViews>
  <sheetFormatPr defaultColWidth="9.00390625" defaultRowHeight="12.75"/>
  <cols>
    <col min="2" max="2" width="64.00390625" style="0" customWidth="1"/>
    <col min="3" max="3" width="27.25390625" style="1" customWidth="1"/>
    <col min="4" max="4" width="16.75390625" style="0" customWidth="1"/>
  </cols>
  <sheetData>
    <row r="1" spans="3:4" ht="12.75" customHeight="1" hidden="1">
      <c r="C1" s="11"/>
      <c r="D1" s="23"/>
    </row>
    <row r="2" spans="3:4" ht="0.75" customHeight="1">
      <c r="C2" s="34" t="s">
        <v>6</v>
      </c>
      <c r="D2" s="34"/>
    </row>
    <row r="3" spans="3:4" ht="55.5" customHeight="1">
      <c r="C3" s="35" t="s">
        <v>240</v>
      </c>
      <c r="D3" s="36"/>
    </row>
    <row r="4" spans="2:4" ht="20.25" customHeight="1">
      <c r="B4" s="32" t="s">
        <v>4</v>
      </c>
      <c r="C4" s="33"/>
      <c r="D4" s="33"/>
    </row>
    <row r="5" spans="2:4" ht="18.75" customHeight="1">
      <c r="B5" s="32" t="s">
        <v>3</v>
      </c>
      <c r="C5" s="33"/>
      <c r="D5" s="33"/>
    </row>
    <row r="6" spans="2:4" ht="18.75" customHeight="1">
      <c r="B6" s="32" t="s">
        <v>79</v>
      </c>
      <c r="C6" s="33"/>
      <c r="D6" s="33"/>
    </row>
    <row r="7" spans="2:4" ht="18.75" customHeight="1">
      <c r="B7" s="32" t="s">
        <v>80</v>
      </c>
      <c r="C7" s="33"/>
      <c r="D7" s="33"/>
    </row>
    <row r="8" spans="2:4" ht="17.25" customHeight="1">
      <c r="B8" s="32" t="s">
        <v>81</v>
      </c>
      <c r="C8" s="33"/>
      <c r="D8" s="33"/>
    </row>
    <row r="9" spans="2:4" ht="19.5" customHeight="1">
      <c r="B9" s="32" t="s">
        <v>41</v>
      </c>
      <c r="C9" s="33"/>
      <c r="D9" s="33"/>
    </row>
    <row r="10" spans="2:4" ht="18.75">
      <c r="B10" s="29"/>
      <c r="C10" s="30"/>
      <c r="D10" s="30"/>
    </row>
    <row r="11" spans="3:4" ht="15.75">
      <c r="C11" s="12"/>
      <c r="D11" s="31" t="s">
        <v>249</v>
      </c>
    </row>
    <row r="12" spans="2:4" s="2" customFormat="1" ht="77.25" customHeight="1">
      <c r="B12" s="5" t="s">
        <v>82</v>
      </c>
      <c r="C12" s="4" t="s">
        <v>248</v>
      </c>
      <c r="D12" s="16" t="s">
        <v>83</v>
      </c>
    </row>
    <row r="13" spans="2:4" s="3" customFormat="1" ht="15.75">
      <c r="B13" s="6" t="s">
        <v>36</v>
      </c>
      <c r="C13" s="4" t="s">
        <v>250</v>
      </c>
      <c r="D13" s="14">
        <f>D15+D31+D52+D69+D77+D91+D105+D115+D124+D131+D173</f>
        <v>617308.8</v>
      </c>
    </row>
    <row r="14" spans="2:4" s="3" customFormat="1" ht="15.75">
      <c r="B14" s="6" t="s">
        <v>84</v>
      </c>
      <c r="C14" s="4" t="s">
        <v>251</v>
      </c>
      <c r="D14" s="14">
        <f>D15</f>
        <v>350282.5</v>
      </c>
    </row>
    <row r="15" spans="2:7" s="17" customFormat="1" ht="15.75">
      <c r="B15" s="6" t="s">
        <v>17</v>
      </c>
      <c r="C15" s="4" t="s">
        <v>252</v>
      </c>
      <c r="D15" s="14">
        <f>D16+D21+D25+D29</f>
        <v>350282.5</v>
      </c>
      <c r="G15" s="25"/>
    </row>
    <row r="16" spans="2:4" s="17" customFormat="1" ht="63">
      <c r="B16" s="24" t="s">
        <v>85</v>
      </c>
      <c r="C16" s="13" t="s">
        <v>253</v>
      </c>
      <c r="D16" s="15">
        <f>D17+D18+D19+D20</f>
        <v>345918.6</v>
      </c>
    </row>
    <row r="17" spans="2:4" s="17" customFormat="1" ht="78.75">
      <c r="B17" s="24" t="s">
        <v>89</v>
      </c>
      <c r="C17" s="13" t="s">
        <v>254</v>
      </c>
      <c r="D17" s="15">
        <v>344223.8</v>
      </c>
    </row>
    <row r="18" spans="2:4" s="17" customFormat="1" ht="78.75">
      <c r="B18" s="24" t="s">
        <v>90</v>
      </c>
      <c r="C18" s="13" t="s">
        <v>255</v>
      </c>
      <c r="D18" s="15">
        <v>846.3</v>
      </c>
    </row>
    <row r="19" spans="2:4" s="17" customFormat="1" ht="78.75">
      <c r="B19" s="24" t="s">
        <v>91</v>
      </c>
      <c r="C19" s="13" t="s">
        <v>256</v>
      </c>
      <c r="D19" s="15">
        <v>850.5</v>
      </c>
    </row>
    <row r="20" spans="2:4" s="17" customFormat="1" ht="78.75">
      <c r="B20" s="24" t="s">
        <v>92</v>
      </c>
      <c r="C20" s="13" t="s">
        <v>257</v>
      </c>
      <c r="D20" s="15">
        <v>-2</v>
      </c>
    </row>
    <row r="21" spans="2:4" s="17" customFormat="1" ht="94.5">
      <c r="B21" s="24" t="s">
        <v>86</v>
      </c>
      <c r="C21" s="13" t="s">
        <v>258</v>
      </c>
      <c r="D21" s="15">
        <f>D22+D23+D24</f>
        <v>742.5999999999999</v>
      </c>
    </row>
    <row r="22" spans="2:4" s="17" customFormat="1" ht="110.25">
      <c r="B22" s="24" t="s">
        <v>93</v>
      </c>
      <c r="C22" s="13" t="s">
        <v>259</v>
      </c>
      <c r="D22" s="15">
        <v>727.8</v>
      </c>
    </row>
    <row r="23" spans="2:4" s="17" customFormat="1" ht="110.25">
      <c r="B23" s="24" t="s">
        <v>94</v>
      </c>
      <c r="C23" s="13" t="s">
        <v>260</v>
      </c>
      <c r="D23" s="15">
        <v>6.9</v>
      </c>
    </row>
    <row r="24" spans="2:4" s="17" customFormat="1" ht="110.25">
      <c r="B24" s="24" t="s">
        <v>95</v>
      </c>
      <c r="C24" s="13" t="s">
        <v>261</v>
      </c>
      <c r="D24" s="15">
        <v>7.9</v>
      </c>
    </row>
    <row r="25" spans="2:4" s="17" customFormat="1" ht="47.25">
      <c r="B25" s="24" t="s">
        <v>87</v>
      </c>
      <c r="C25" s="13" t="s">
        <v>262</v>
      </c>
      <c r="D25" s="15">
        <f>D26+D27+D28</f>
        <v>3139.4</v>
      </c>
    </row>
    <row r="26" spans="2:4" s="17" customFormat="1" ht="47.25">
      <c r="B26" s="24" t="s">
        <v>96</v>
      </c>
      <c r="C26" s="13" t="s">
        <v>263</v>
      </c>
      <c r="D26" s="15">
        <v>3014.9</v>
      </c>
    </row>
    <row r="27" spans="2:4" s="17" customFormat="1" ht="47.25">
      <c r="B27" s="24" t="s">
        <v>97</v>
      </c>
      <c r="C27" s="13" t="s">
        <v>264</v>
      </c>
      <c r="D27" s="15">
        <v>31.6</v>
      </c>
    </row>
    <row r="28" spans="2:4" s="17" customFormat="1" ht="47.25">
      <c r="B28" s="24" t="s">
        <v>98</v>
      </c>
      <c r="C28" s="13" t="s">
        <v>265</v>
      </c>
      <c r="D28" s="15">
        <v>92.9</v>
      </c>
    </row>
    <row r="29" spans="2:4" s="17" customFormat="1" ht="78.75">
      <c r="B29" s="24" t="s">
        <v>88</v>
      </c>
      <c r="C29" s="13" t="s">
        <v>266</v>
      </c>
      <c r="D29" s="15">
        <f>D30</f>
        <v>481.9</v>
      </c>
    </row>
    <row r="30" spans="2:4" s="17" customFormat="1" ht="94.5">
      <c r="B30" s="24" t="s">
        <v>99</v>
      </c>
      <c r="C30" s="13" t="s">
        <v>267</v>
      </c>
      <c r="D30" s="15">
        <v>481.9</v>
      </c>
    </row>
    <row r="31" spans="2:4" s="18" customFormat="1" ht="31.5">
      <c r="B31" s="6" t="s">
        <v>28</v>
      </c>
      <c r="C31" s="4" t="s">
        <v>268</v>
      </c>
      <c r="D31" s="14">
        <f>D32+D41+D49</f>
        <v>51460.00000000001</v>
      </c>
    </row>
    <row r="32" spans="2:7" s="19" customFormat="1" ht="31.5">
      <c r="B32" s="7" t="s">
        <v>21</v>
      </c>
      <c r="C32" s="13" t="s">
        <v>269</v>
      </c>
      <c r="D32" s="15">
        <f>D33+D37</f>
        <v>47351.90000000001</v>
      </c>
      <c r="G32" s="26"/>
    </row>
    <row r="33" spans="2:4" s="19" customFormat="1" ht="15.75">
      <c r="B33" s="7" t="s">
        <v>21</v>
      </c>
      <c r="C33" s="13" t="s">
        <v>270</v>
      </c>
      <c r="D33" s="15">
        <f>D34+D35+D36</f>
        <v>47568.50000000001</v>
      </c>
    </row>
    <row r="34" spans="2:4" s="19" customFormat="1" ht="31.5">
      <c r="B34" s="7" t="s">
        <v>241</v>
      </c>
      <c r="C34" s="13" t="s">
        <v>271</v>
      </c>
      <c r="D34" s="15">
        <v>47354.3</v>
      </c>
    </row>
    <row r="35" spans="2:4" s="19" customFormat="1" ht="31.5">
      <c r="B35" s="7" t="s">
        <v>100</v>
      </c>
      <c r="C35" s="13" t="s">
        <v>272</v>
      </c>
      <c r="D35" s="15">
        <v>86.8</v>
      </c>
    </row>
    <row r="36" spans="2:4" s="19" customFormat="1" ht="31.5">
      <c r="B36" s="7" t="s">
        <v>101</v>
      </c>
      <c r="C36" s="13" t="s">
        <v>273</v>
      </c>
      <c r="D36" s="15">
        <v>127.4</v>
      </c>
    </row>
    <row r="37" spans="2:4" s="19" customFormat="1" ht="31.5">
      <c r="B37" s="7" t="s">
        <v>102</v>
      </c>
      <c r="C37" s="13" t="s">
        <v>274</v>
      </c>
      <c r="D37" s="15">
        <f>D38+D39+D40</f>
        <v>-216.6</v>
      </c>
    </row>
    <row r="38" spans="2:4" s="19" customFormat="1" ht="31.5">
      <c r="B38" s="7" t="s">
        <v>103</v>
      </c>
      <c r="C38" s="13" t="s">
        <v>275</v>
      </c>
      <c r="D38" s="15">
        <v>-234.7</v>
      </c>
    </row>
    <row r="39" spans="2:4" s="19" customFormat="1" ht="47.25">
      <c r="B39" s="7" t="s">
        <v>104</v>
      </c>
      <c r="C39" s="13" t="s">
        <v>276</v>
      </c>
      <c r="D39" s="15">
        <v>11.6</v>
      </c>
    </row>
    <row r="40" spans="2:4" s="19" customFormat="1" ht="31.5">
      <c r="B40" s="7" t="s">
        <v>105</v>
      </c>
      <c r="C40" s="13" t="s">
        <v>277</v>
      </c>
      <c r="D40" s="15">
        <v>6.5</v>
      </c>
    </row>
    <row r="41" spans="2:4" s="19" customFormat="1" ht="15.75">
      <c r="B41" s="7" t="s">
        <v>26</v>
      </c>
      <c r="C41" s="13" t="s">
        <v>278</v>
      </c>
      <c r="D41" s="15">
        <f>D42+D46</f>
        <v>3997.1</v>
      </c>
    </row>
    <row r="42" spans="2:4" s="19" customFormat="1" ht="15.75">
      <c r="B42" s="7" t="s">
        <v>26</v>
      </c>
      <c r="C42" s="13" t="s">
        <v>279</v>
      </c>
      <c r="D42" s="15">
        <f>D43+D44+D45</f>
        <v>4010.5</v>
      </c>
    </row>
    <row r="43" spans="2:6" s="19" customFormat="1" ht="15.75">
      <c r="B43" s="7" t="s">
        <v>106</v>
      </c>
      <c r="C43" s="13" t="s">
        <v>280</v>
      </c>
      <c r="D43" s="15">
        <v>3981.3</v>
      </c>
      <c r="F43" s="26"/>
    </row>
    <row r="44" spans="2:4" s="19" customFormat="1" ht="15.75">
      <c r="B44" s="7" t="s">
        <v>107</v>
      </c>
      <c r="C44" s="13" t="s">
        <v>281</v>
      </c>
      <c r="D44" s="15">
        <v>25.2</v>
      </c>
    </row>
    <row r="45" spans="2:4" s="19" customFormat="1" ht="15.75">
      <c r="B45" s="7" t="s">
        <v>108</v>
      </c>
      <c r="C45" s="13" t="s">
        <v>282</v>
      </c>
      <c r="D45" s="15">
        <v>4</v>
      </c>
    </row>
    <row r="46" spans="2:4" s="19" customFormat="1" ht="31.5">
      <c r="B46" s="7" t="s">
        <v>109</v>
      </c>
      <c r="C46" s="13" t="s">
        <v>283</v>
      </c>
      <c r="D46" s="15">
        <f>D47+D48</f>
        <v>-13.399999999999999</v>
      </c>
    </row>
    <row r="47" spans="2:4" s="19" customFormat="1" ht="31.5">
      <c r="B47" s="7" t="s">
        <v>110</v>
      </c>
      <c r="C47" s="13" t="s">
        <v>284</v>
      </c>
      <c r="D47" s="15">
        <v>-13.2</v>
      </c>
    </row>
    <row r="48" spans="2:4" s="19" customFormat="1" ht="31.5">
      <c r="B48" s="7" t="s">
        <v>111</v>
      </c>
      <c r="C48" s="13" t="s">
        <v>285</v>
      </c>
      <c r="D48" s="15">
        <v>-0.2</v>
      </c>
    </row>
    <row r="49" spans="2:4" s="19" customFormat="1" ht="31.5">
      <c r="B49" s="7" t="s">
        <v>42</v>
      </c>
      <c r="C49" s="13" t="s">
        <v>286</v>
      </c>
      <c r="D49" s="15">
        <f>D50</f>
        <v>111</v>
      </c>
    </row>
    <row r="50" spans="2:4" s="19" customFormat="1" ht="31.5">
      <c r="B50" s="7" t="s">
        <v>112</v>
      </c>
      <c r="C50" s="13" t="s">
        <v>287</v>
      </c>
      <c r="D50" s="15">
        <f>D51</f>
        <v>111</v>
      </c>
    </row>
    <row r="51" spans="2:4" s="19" customFormat="1" ht="47.25">
      <c r="B51" s="7" t="s">
        <v>113</v>
      </c>
      <c r="C51" s="13" t="s">
        <v>288</v>
      </c>
      <c r="D51" s="15">
        <v>111</v>
      </c>
    </row>
    <row r="52" spans="2:4" s="18" customFormat="1" ht="15.75">
      <c r="B52" s="6" t="s">
        <v>18</v>
      </c>
      <c r="C52" s="4" t="s">
        <v>289</v>
      </c>
      <c r="D52" s="14">
        <f>D53+D58</f>
        <v>65002.5</v>
      </c>
    </row>
    <row r="53" spans="2:4" s="19" customFormat="1" ht="15.75">
      <c r="B53" s="7" t="s">
        <v>7</v>
      </c>
      <c r="C53" s="13" t="s">
        <v>290</v>
      </c>
      <c r="D53" s="15">
        <f>D54</f>
        <v>9319.1</v>
      </c>
    </row>
    <row r="54" spans="2:4" s="19" customFormat="1" ht="47.25">
      <c r="B54" s="7" t="s">
        <v>114</v>
      </c>
      <c r="C54" s="13" t="s">
        <v>291</v>
      </c>
      <c r="D54" s="15">
        <f>D55+D56+D57</f>
        <v>9319.1</v>
      </c>
    </row>
    <row r="55" spans="2:4" s="19" customFormat="1" ht="47.25">
      <c r="B55" s="7" t="s">
        <v>115</v>
      </c>
      <c r="C55" s="13" t="s">
        <v>292</v>
      </c>
      <c r="D55" s="15">
        <v>9223.7</v>
      </c>
    </row>
    <row r="56" spans="2:4" s="19" customFormat="1" ht="47.25">
      <c r="B56" s="7" t="s">
        <v>116</v>
      </c>
      <c r="C56" s="13" t="s">
        <v>293</v>
      </c>
      <c r="D56" s="15">
        <v>95.8</v>
      </c>
    </row>
    <row r="57" spans="2:4" s="19" customFormat="1" ht="47.25">
      <c r="B57" s="7" t="s">
        <v>117</v>
      </c>
      <c r="C57" s="13" t="s">
        <v>294</v>
      </c>
      <c r="D57" s="15">
        <v>-0.4</v>
      </c>
    </row>
    <row r="58" spans="2:4" s="19" customFormat="1" ht="15.75">
      <c r="B58" s="7" t="s">
        <v>16</v>
      </c>
      <c r="C58" s="13" t="s">
        <v>295</v>
      </c>
      <c r="D58" s="15">
        <f>D59+D64</f>
        <v>55683.4</v>
      </c>
    </row>
    <row r="59" spans="2:6" s="19" customFormat="1" ht="47.25">
      <c r="B59" s="7" t="s">
        <v>118</v>
      </c>
      <c r="C59" s="13" t="s">
        <v>296</v>
      </c>
      <c r="D59" s="15">
        <f>D60</f>
        <v>20216.4</v>
      </c>
      <c r="F59" s="26"/>
    </row>
    <row r="60" spans="2:4" s="19" customFormat="1" ht="63">
      <c r="B60" s="7" t="s">
        <v>119</v>
      </c>
      <c r="C60" s="13" t="s">
        <v>297</v>
      </c>
      <c r="D60" s="15">
        <f>D61+D62+D63</f>
        <v>20216.4</v>
      </c>
    </row>
    <row r="61" spans="2:4" s="19" customFormat="1" ht="63">
      <c r="B61" s="7" t="s">
        <v>120</v>
      </c>
      <c r="C61" s="13" t="s">
        <v>298</v>
      </c>
      <c r="D61" s="15">
        <v>20047.2</v>
      </c>
    </row>
    <row r="62" spans="2:4" s="19" customFormat="1" ht="63">
      <c r="B62" s="7" t="s">
        <v>121</v>
      </c>
      <c r="C62" s="13" t="s">
        <v>299</v>
      </c>
      <c r="D62" s="15">
        <v>156.3</v>
      </c>
    </row>
    <row r="63" spans="2:4" s="19" customFormat="1" ht="63">
      <c r="B63" s="7" t="s">
        <v>122</v>
      </c>
      <c r="C63" s="13" t="s">
        <v>300</v>
      </c>
      <c r="D63" s="15">
        <v>12.9</v>
      </c>
    </row>
    <row r="64" spans="2:4" s="19" customFormat="1" ht="47.25">
      <c r="B64" s="7" t="s">
        <v>123</v>
      </c>
      <c r="C64" s="13" t="s">
        <v>301</v>
      </c>
      <c r="D64" s="15">
        <f>D65</f>
        <v>35467</v>
      </c>
    </row>
    <row r="65" spans="2:4" s="19" customFormat="1" ht="63">
      <c r="B65" s="7" t="s">
        <v>124</v>
      </c>
      <c r="C65" s="13" t="s">
        <v>302</v>
      </c>
      <c r="D65" s="15">
        <f>D66+D67+D68</f>
        <v>35467</v>
      </c>
    </row>
    <row r="66" spans="2:4" s="19" customFormat="1" ht="63">
      <c r="B66" s="7" t="s">
        <v>125</v>
      </c>
      <c r="C66" s="13" t="s">
        <v>303</v>
      </c>
      <c r="D66" s="15">
        <v>35287.9</v>
      </c>
    </row>
    <row r="67" spans="2:4" s="19" customFormat="1" ht="63">
      <c r="B67" s="7" t="s">
        <v>243</v>
      </c>
      <c r="C67" s="13" t="s">
        <v>304</v>
      </c>
      <c r="D67" s="15">
        <v>168.9</v>
      </c>
    </row>
    <row r="68" spans="2:4" s="19" customFormat="1" ht="63">
      <c r="B68" s="7" t="s">
        <v>244</v>
      </c>
      <c r="C68" s="13" t="s">
        <v>305</v>
      </c>
      <c r="D68" s="15">
        <v>10.2</v>
      </c>
    </row>
    <row r="69" spans="2:4" s="18" customFormat="1" ht="15.75">
      <c r="B69" s="6" t="s">
        <v>22</v>
      </c>
      <c r="C69" s="4" t="s">
        <v>306</v>
      </c>
      <c r="D69" s="14">
        <f>D70+D73</f>
        <v>4737.8</v>
      </c>
    </row>
    <row r="70" spans="2:4" s="19" customFormat="1" ht="31.5">
      <c r="B70" s="7" t="s">
        <v>27</v>
      </c>
      <c r="C70" s="13" t="s">
        <v>307</v>
      </c>
      <c r="D70" s="15">
        <f>D71</f>
        <v>4605.8</v>
      </c>
    </row>
    <row r="71" spans="2:4" s="19" customFormat="1" ht="47.25">
      <c r="B71" s="7" t="s">
        <v>126</v>
      </c>
      <c r="C71" s="13" t="s">
        <v>308</v>
      </c>
      <c r="D71" s="15">
        <f>D72</f>
        <v>4605.8</v>
      </c>
    </row>
    <row r="72" spans="2:4" s="19" customFormat="1" ht="47.25">
      <c r="B72" s="7" t="s">
        <v>127</v>
      </c>
      <c r="C72" s="13" t="s">
        <v>309</v>
      </c>
      <c r="D72" s="15">
        <v>4605.8</v>
      </c>
    </row>
    <row r="73" spans="2:4" s="19" customFormat="1" ht="31.5">
      <c r="B73" s="7" t="s">
        <v>8</v>
      </c>
      <c r="C73" s="13" t="s">
        <v>310</v>
      </c>
      <c r="D73" s="15">
        <f>D74</f>
        <v>132</v>
      </c>
    </row>
    <row r="74" spans="2:4" s="19" customFormat="1" ht="31.5">
      <c r="B74" s="7" t="s">
        <v>128</v>
      </c>
      <c r="C74" s="13" t="s">
        <v>311</v>
      </c>
      <c r="D74" s="15">
        <f>D75+D76</f>
        <v>132</v>
      </c>
    </row>
    <row r="75" spans="2:4" s="19" customFormat="1" ht="31.5">
      <c r="B75" s="7" t="s">
        <v>129</v>
      </c>
      <c r="C75" s="13" t="s">
        <v>312</v>
      </c>
      <c r="D75" s="15">
        <v>129</v>
      </c>
    </row>
    <row r="76" spans="2:4" s="19" customFormat="1" ht="31.5">
      <c r="B76" s="7" t="s">
        <v>130</v>
      </c>
      <c r="C76" s="13" t="s">
        <v>313</v>
      </c>
      <c r="D76" s="15">
        <v>3</v>
      </c>
    </row>
    <row r="77" spans="2:4" s="18" customFormat="1" ht="31.5">
      <c r="B77" s="6" t="s">
        <v>0</v>
      </c>
      <c r="C77" s="4" t="s">
        <v>314</v>
      </c>
      <c r="D77" s="14">
        <f>D78+D82+D86</f>
        <v>25.5</v>
      </c>
    </row>
    <row r="78" spans="2:4" s="19" customFormat="1" ht="15.75">
      <c r="B78" s="7" t="s">
        <v>18</v>
      </c>
      <c r="C78" s="13" t="s">
        <v>315</v>
      </c>
      <c r="D78" s="15">
        <f>D79</f>
        <v>6.7</v>
      </c>
    </row>
    <row r="79" spans="2:6" s="19" customFormat="1" ht="15.75">
      <c r="B79" s="7" t="s">
        <v>131</v>
      </c>
      <c r="C79" s="13" t="s">
        <v>316</v>
      </c>
      <c r="D79" s="15">
        <f>D80</f>
        <v>6.7</v>
      </c>
      <c r="F79" s="26"/>
    </row>
    <row r="80" spans="2:4" s="19" customFormat="1" ht="31.5">
      <c r="B80" s="7" t="s">
        <v>132</v>
      </c>
      <c r="C80" s="13" t="s">
        <v>317</v>
      </c>
      <c r="D80" s="15">
        <f>D81</f>
        <v>6.7</v>
      </c>
    </row>
    <row r="81" spans="2:4" s="19" customFormat="1" ht="31.5">
      <c r="B81" s="7" t="s">
        <v>133</v>
      </c>
      <c r="C81" s="13" t="s">
        <v>318</v>
      </c>
      <c r="D81" s="15">
        <v>6.7</v>
      </c>
    </row>
    <row r="82" spans="2:4" s="19" customFormat="1" ht="31.5">
      <c r="B82" s="7" t="s">
        <v>134</v>
      </c>
      <c r="C82" s="13" t="s">
        <v>319</v>
      </c>
      <c r="D82" s="15">
        <f>D83</f>
        <v>11.7</v>
      </c>
    </row>
    <row r="83" spans="2:4" s="19" customFormat="1" ht="15.75">
      <c r="B83" s="7" t="s">
        <v>135</v>
      </c>
      <c r="C83" s="13" t="s">
        <v>320</v>
      </c>
      <c r="D83" s="15">
        <f>D84+D85</f>
        <v>11.7</v>
      </c>
    </row>
    <row r="84" spans="2:4" s="19" customFormat="1" ht="15.75">
      <c r="B84" s="7" t="s">
        <v>136</v>
      </c>
      <c r="C84" s="13" t="s">
        <v>321</v>
      </c>
      <c r="D84" s="15">
        <v>11.6</v>
      </c>
    </row>
    <row r="85" spans="2:4" s="19" customFormat="1" ht="15.75">
      <c r="B85" s="7" t="s">
        <v>137</v>
      </c>
      <c r="C85" s="13" t="s">
        <v>322</v>
      </c>
      <c r="D85" s="15">
        <v>0.1</v>
      </c>
    </row>
    <row r="86" spans="2:4" s="19" customFormat="1" ht="15.75">
      <c r="B86" s="7" t="s">
        <v>138</v>
      </c>
      <c r="C86" s="13" t="s">
        <v>323</v>
      </c>
      <c r="D86" s="15">
        <f>D87</f>
        <v>7.1</v>
      </c>
    </row>
    <row r="87" spans="2:4" s="19" customFormat="1" ht="15.75">
      <c r="B87" s="7" t="s">
        <v>139</v>
      </c>
      <c r="C87" s="13" t="s">
        <v>324</v>
      </c>
      <c r="D87" s="15">
        <f>D88</f>
        <v>7.1</v>
      </c>
    </row>
    <row r="88" spans="2:4" s="19" customFormat="1" ht="31.5">
      <c r="B88" s="7" t="s">
        <v>140</v>
      </c>
      <c r="C88" s="13" t="s">
        <v>325</v>
      </c>
      <c r="D88" s="15">
        <f>D89+D90</f>
        <v>7.1</v>
      </c>
    </row>
    <row r="89" spans="2:4" s="19" customFormat="1" ht="31.5">
      <c r="B89" s="7" t="s">
        <v>141</v>
      </c>
      <c r="C89" s="13" t="s">
        <v>326</v>
      </c>
      <c r="D89" s="15">
        <v>7</v>
      </c>
    </row>
    <row r="90" spans="2:4" s="19" customFormat="1" ht="31.5">
      <c r="B90" s="7" t="s">
        <v>142</v>
      </c>
      <c r="C90" s="13" t="s">
        <v>327</v>
      </c>
      <c r="D90" s="15">
        <v>0.1</v>
      </c>
    </row>
    <row r="91" spans="2:4" s="18" customFormat="1" ht="31.5">
      <c r="B91" s="6" t="s">
        <v>20</v>
      </c>
      <c r="C91" s="4" t="s">
        <v>328</v>
      </c>
      <c r="D91" s="14">
        <f>D92+D99+D102</f>
        <v>88018.20000000001</v>
      </c>
    </row>
    <row r="92" spans="2:6" s="19" customFormat="1" ht="78.75">
      <c r="B92" s="8" t="s">
        <v>38</v>
      </c>
      <c r="C92" s="13" t="s">
        <v>329</v>
      </c>
      <c r="D92" s="15">
        <f>D93+D95+D97</f>
        <v>76976.70000000001</v>
      </c>
      <c r="F92" s="26"/>
    </row>
    <row r="93" spans="2:4" s="19" customFormat="1" ht="63">
      <c r="B93" s="8" t="s">
        <v>143</v>
      </c>
      <c r="C93" s="13" t="s">
        <v>330</v>
      </c>
      <c r="D93" s="15">
        <f>D94</f>
        <v>75086.5</v>
      </c>
    </row>
    <row r="94" spans="2:4" s="19" customFormat="1" ht="63">
      <c r="B94" s="8" t="s">
        <v>144</v>
      </c>
      <c r="C94" s="13" t="s">
        <v>331</v>
      </c>
      <c r="D94" s="15">
        <v>75086.5</v>
      </c>
    </row>
    <row r="95" spans="2:4" s="19" customFormat="1" ht="78.75">
      <c r="B95" s="8" t="s">
        <v>145</v>
      </c>
      <c r="C95" s="13" t="s">
        <v>332</v>
      </c>
      <c r="D95" s="15">
        <f>D96</f>
        <v>1836.1</v>
      </c>
    </row>
    <row r="96" spans="2:4" s="19" customFormat="1" ht="63">
      <c r="B96" s="8" t="s">
        <v>146</v>
      </c>
      <c r="C96" s="13" t="s">
        <v>333</v>
      </c>
      <c r="D96" s="15">
        <v>1836.1</v>
      </c>
    </row>
    <row r="97" spans="2:4" s="19" customFormat="1" ht="78.75">
      <c r="B97" s="8" t="s">
        <v>147</v>
      </c>
      <c r="C97" s="13" t="s">
        <v>334</v>
      </c>
      <c r="D97" s="15">
        <f>D98</f>
        <v>54.1</v>
      </c>
    </row>
    <row r="98" spans="2:4" s="19" customFormat="1" ht="63">
      <c r="B98" s="8" t="s">
        <v>148</v>
      </c>
      <c r="C98" s="13" t="s">
        <v>335</v>
      </c>
      <c r="D98" s="15">
        <v>54.1</v>
      </c>
    </row>
    <row r="99" spans="2:4" s="19" customFormat="1" ht="15.75">
      <c r="B99" s="8" t="s">
        <v>23</v>
      </c>
      <c r="C99" s="13" t="s">
        <v>336</v>
      </c>
      <c r="D99" s="15">
        <f>D100</f>
        <v>1020.3</v>
      </c>
    </row>
    <row r="100" spans="2:4" s="19" customFormat="1" ht="47.25">
      <c r="B100" s="8" t="s">
        <v>149</v>
      </c>
      <c r="C100" s="13" t="s">
        <v>337</v>
      </c>
      <c r="D100" s="15">
        <f>D101</f>
        <v>1020.3</v>
      </c>
    </row>
    <row r="101" spans="2:4" s="19" customFormat="1" ht="47.25">
      <c r="B101" s="8" t="s">
        <v>150</v>
      </c>
      <c r="C101" s="13" t="s">
        <v>338</v>
      </c>
      <c r="D101" s="15">
        <v>1020.3</v>
      </c>
    </row>
    <row r="102" spans="2:4" s="19" customFormat="1" ht="78.75">
      <c r="B102" s="8" t="s">
        <v>39</v>
      </c>
      <c r="C102" s="13" t="s">
        <v>339</v>
      </c>
      <c r="D102" s="15">
        <f>D103</f>
        <v>10021.2</v>
      </c>
    </row>
    <row r="103" spans="2:4" s="19" customFormat="1" ht="78.75">
      <c r="B103" s="8" t="s">
        <v>151</v>
      </c>
      <c r="C103" s="13" t="s">
        <v>340</v>
      </c>
      <c r="D103" s="15">
        <f>D104</f>
        <v>10021.2</v>
      </c>
    </row>
    <row r="104" spans="2:4" s="19" customFormat="1" ht="78.75">
      <c r="B104" s="8" t="s">
        <v>152</v>
      </c>
      <c r="C104" s="13" t="s">
        <v>341</v>
      </c>
      <c r="D104" s="15">
        <v>10021.2</v>
      </c>
    </row>
    <row r="105" spans="2:4" s="18" customFormat="1" ht="15.75">
      <c r="B105" s="6" t="s">
        <v>65</v>
      </c>
      <c r="C105" s="4" t="s">
        <v>342</v>
      </c>
      <c r="D105" s="14">
        <f>D106</f>
        <v>3848.5</v>
      </c>
    </row>
    <row r="106" spans="2:4" s="19" customFormat="1" ht="15.75">
      <c r="B106" s="7" t="s">
        <v>153</v>
      </c>
      <c r="C106" s="13" t="s">
        <v>343</v>
      </c>
      <c r="D106" s="15">
        <f>D107+D109+D111+D113</f>
        <v>3848.5</v>
      </c>
    </row>
    <row r="107" spans="2:4" s="19" customFormat="1" ht="31.5">
      <c r="B107" s="7" t="s">
        <v>154</v>
      </c>
      <c r="C107" s="13" t="s">
        <v>344</v>
      </c>
      <c r="D107" s="15">
        <f>D108</f>
        <v>689.5</v>
      </c>
    </row>
    <row r="108" spans="2:6" s="19" customFormat="1" ht="31.5">
      <c r="B108" s="7" t="s">
        <v>158</v>
      </c>
      <c r="C108" s="13" t="s">
        <v>345</v>
      </c>
      <c r="D108" s="15">
        <v>689.5</v>
      </c>
      <c r="F108" s="26"/>
    </row>
    <row r="109" spans="2:4" s="19" customFormat="1" ht="31.5">
      <c r="B109" s="7" t="s">
        <v>155</v>
      </c>
      <c r="C109" s="13" t="s">
        <v>346</v>
      </c>
      <c r="D109" s="15">
        <f>D110</f>
        <v>97.8</v>
      </c>
    </row>
    <row r="110" spans="2:4" s="19" customFormat="1" ht="31.5">
      <c r="B110" s="7" t="s">
        <v>159</v>
      </c>
      <c r="C110" s="13" t="s">
        <v>347</v>
      </c>
      <c r="D110" s="15">
        <v>97.8</v>
      </c>
    </row>
    <row r="111" spans="2:4" s="19" customFormat="1" ht="15.75">
      <c r="B111" s="7" t="s">
        <v>156</v>
      </c>
      <c r="C111" s="13" t="s">
        <v>348</v>
      </c>
      <c r="D111" s="15">
        <f>D112</f>
        <v>441.2</v>
      </c>
    </row>
    <row r="112" spans="2:4" s="19" customFormat="1" ht="31.5">
      <c r="B112" s="7" t="s">
        <v>160</v>
      </c>
      <c r="C112" s="13" t="s">
        <v>349</v>
      </c>
      <c r="D112" s="15">
        <v>441.2</v>
      </c>
    </row>
    <row r="113" spans="2:4" s="19" customFormat="1" ht="15.75">
      <c r="B113" s="7" t="s">
        <v>157</v>
      </c>
      <c r="C113" s="13" t="s">
        <v>350</v>
      </c>
      <c r="D113" s="15">
        <f>D114</f>
        <v>2620</v>
      </c>
    </row>
    <row r="114" spans="2:4" s="19" customFormat="1" ht="31.5">
      <c r="B114" s="7" t="s">
        <v>161</v>
      </c>
      <c r="C114" s="13" t="s">
        <v>351</v>
      </c>
      <c r="D114" s="15">
        <v>2620</v>
      </c>
    </row>
    <row r="115" spans="2:4" s="18" customFormat="1" ht="31.5">
      <c r="B115" s="6" t="s">
        <v>40</v>
      </c>
      <c r="C115" s="4" t="s">
        <v>352</v>
      </c>
      <c r="D115" s="14">
        <f>D116+D119</f>
        <v>5181.5</v>
      </c>
    </row>
    <row r="116" spans="2:4" s="19" customFormat="1" ht="15.75">
      <c r="B116" s="7" t="s">
        <v>162</v>
      </c>
      <c r="C116" s="13" t="s">
        <v>353</v>
      </c>
      <c r="D116" s="15">
        <f>D117</f>
        <v>3583.9</v>
      </c>
    </row>
    <row r="117" spans="2:4" s="19" customFormat="1" ht="15.75">
      <c r="B117" s="7" t="s">
        <v>163</v>
      </c>
      <c r="C117" s="13" t="s">
        <v>354</v>
      </c>
      <c r="D117" s="15">
        <f>D118</f>
        <v>3583.9</v>
      </c>
    </row>
    <row r="118" spans="2:4" s="19" customFormat="1" ht="31.5">
      <c r="B118" s="7" t="s">
        <v>164</v>
      </c>
      <c r="C118" s="13" t="s">
        <v>355</v>
      </c>
      <c r="D118" s="15">
        <v>3583.9</v>
      </c>
    </row>
    <row r="119" spans="2:4" s="19" customFormat="1" ht="15.75">
      <c r="B119" s="7" t="s">
        <v>165</v>
      </c>
      <c r="C119" s="13" t="s">
        <v>356</v>
      </c>
      <c r="D119" s="15">
        <f>D120+D122</f>
        <v>1597.6</v>
      </c>
    </row>
    <row r="120" spans="2:4" s="19" customFormat="1" ht="31.5">
      <c r="B120" s="7" t="s">
        <v>166</v>
      </c>
      <c r="C120" s="13" t="s">
        <v>357</v>
      </c>
      <c r="D120" s="15">
        <f>D121</f>
        <v>57.6</v>
      </c>
    </row>
    <row r="121" spans="2:4" s="19" customFormat="1" ht="31.5">
      <c r="B121" s="7" t="s">
        <v>167</v>
      </c>
      <c r="C121" s="13" t="s">
        <v>358</v>
      </c>
      <c r="D121" s="15">
        <v>57.6</v>
      </c>
    </row>
    <row r="122" spans="2:4" s="19" customFormat="1" ht="15.75">
      <c r="B122" s="7" t="s">
        <v>168</v>
      </c>
      <c r="C122" s="13" t="s">
        <v>359</v>
      </c>
      <c r="D122" s="15">
        <f>D123</f>
        <v>1540</v>
      </c>
    </row>
    <row r="123" spans="2:4" s="19" customFormat="1" ht="15.75">
      <c r="B123" s="7" t="s">
        <v>169</v>
      </c>
      <c r="C123" s="13" t="s">
        <v>360</v>
      </c>
      <c r="D123" s="15">
        <v>1540</v>
      </c>
    </row>
    <row r="124" spans="2:4" s="17" customFormat="1" ht="15.75">
      <c r="B124" s="6" t="s">
        <v>24</v>
      </c>
      <c r="C124" s="4" t="s">
        <v>361</v>
      </c>
      <c r="D124" s="14">
        <f>D125+D128</f>
        <v>43434.8</v>
      </c>
    </row>
    <row r="125" spans="2:6" s="19" customFormat="1" ht="63">
      <c r="B125" s="7" t="s">
        <v>170</v>
      </c>
      <c r="C125" s="13" t="s">
        <v>362</v>
      </c>
      <c r="D125" s="15">
        <f>D126</f>
        <v>12040.8</v>
      </c>
      <c r="F125" s="26"/>
    </row>
    <row r="126" spans="2:4" s="19" customFormat="1" ht="78.75">
      <c r="B126" s="7" t="s">
        <v>171</v>
      </c>
      <c r="C126" s="13" t="s">
        <v>363</v>
      </c>
      <c r="D126" s="15">
        <f>D127</f>
        <v>12040.8</v>
      </c>
    </row>
    <row r="127" spans="2:4" s="19" customFormat="1" ht="78.75">
      <c r="B127" s="27" t="s">
        <v>172</v>
      </c>
      <c r="C127" s="13" t="s">
        <v>364</v>
      </c>
      <c r="D127" s="15">
        <v>12040.8</v>
      </c>
    </row>
    <row r="128" spans="2:4" s="19" customFormat="1" ht="47.25">
      <c r="B128" s="28" t="s">
        <v>173</v>
      </c>
      <c r="C128" s="13" t="s">
        <v>365</v>
      </c>
      <c r="D128" s="15">
        <f>D129</f>
        <v>31394</v>
      </c>
    </row>
    <row r="129" spans="2:4" s="19" customFormat="1" ht="31.5">
      <c r="B129" s="27" t="s">
        <v>174</v>
      </c>
      <c r="C129" s="13" t="s">
        <v>366</v>
      </c>
      <c r="D129" s="15">
        <f>D130</f>
        <v>31394</v>
      </c>
    </row>
    <row r="130" spans="2:4" s="19" customFormat="1" ht="47.25">
      <c r="B130" s="27" t="s">
        <v>175</v>
      </c>
      <c r="C130" s="13" t="s">
        <v>367</v>
      </c>
      <c r="D130" s="15">
        <v>31394</v>
      </c>
    </row>
    <row r="131" spans="2:4" s="18" customFormat="1" ht="15.75">
      <c r="B131" s="6" t="s">
        <v>25</v>
      </c>
      <c r="C131" s="4" t="s">
        <v>368</v>
      </c>
      <c r="D131" s="14">
        <f>D132+D137+D139+D143+D146+D151+D153+D159+D161+D163+D165+D167+D169</f>
        <v>5646</v>
      </c>
    </row>
    <row r="132" spans="2:4" s="19" customFormat="1" ht="31.5">
      <c r="B132" s="7" t="s">
        <v>176</v>
      </c>
      <c r="C132" s="13" t="s">
        <v>369</v>
      </c>
      <c r="D132" s="15">
        <f>D133+D135</f>
        <v>63.1</v>
      </c>
    </row>
    <row r="133" spans="2:6" s="19" customFormat="1" ht="110.25">
      <c r="B133" s="7" t="s">
        <v>177</v>
      </c>
      <c r="C133" s="13" t="s">
        <v>370</v>
      </c>
      <c r="D133" s="15">
        <f>D134</f>
        <v>57.6</v>
      </c>
      <c r="F133" s="26"/>
    </row>
    <row r="134" spans="2:4" s="19" customFormat="1" ht="126">
      <c r="B134" s="7" t="s">
        <v>203</v>
      </c>
      <c r="C134" s="13" t="s">
        <v>371</v>
      </c>
      <c r="D134" s="15">
        <v>57.6</v>
      </c>
    </row>
    <row r="135" spans="2:4" s="19" customFormat="1" ht="47.25">
      <c r="B135" s="7" t="s">
        <v>178</v>
      </c>
      <c r="C135" s="13" t="s">
        <v>372</v>
      </c>
      <c r="D135" s="15">
        <f>D136</f>
        <v>5.5</v>
      </c>
    </row>
    <row r="136" spans="2:4" s="19" customFormat="1" ht="63">
      <c r="B136" s="7" t="s">
        <v>204</v>
      </c>
      <c r="C136" s="13" t="s">
        <v>373</v>
      </c>
      <c r="D136" s="15">
        <v>5.5</v>
      </c>
    </row>
    <row r="137" spans="2:4" s="19" customFormat="1" ht="47.25">
      <c r="B137" s="7" t="s">
        <v>179</v>
      </c>
      <c r="C137" s="13" t="s">
        <v>374</v>
      </c>
      <c r="D137" s="15">
        <f>D138</f>
        <v>3</v>
      </c>
    </row>
    <row r="138" spans="2:4" s="19" customFormat="1" ht="63">
      <c r="B138" s="7" t="s">
        <v>205</v>
      </c>
      <c r="C138" s="13" t="s">
        <v>375</v>
      </c>
      <c r="D138" s="15">
        <v>3</v>
      </c>
    </row>
    <row r="139" spans="2:4" s="19" customFormat="1" ht="47.25">
      <c r="B139" s="7" t="s">
        <v>180</v>
      </c>
      <c r="C139" s="13" t="s">
        <v>376</v>
      </c>
      <c r="D139" s="15">
        <f>D140+D141</f>
        <v>84</v>
      </c>
    </row>
    <row r="140" spans="2:4" s="19" customFormat="1" ht="47.25">
      <c r="B140" s="7" t="s">
        <v>181</v>
      </c>
      <c r="C140" s="13" t="s">
        <v>377</v>
      </c>
      <c r="D140" s="15">
        <v>3</v>
      </c>
    </row>
    <row r="141" spans="2:4" s="19" customFormat="1" ht="47.25">
      <c r="B141" s="7" t="s">
        <v>181</v>
      </c>
      <c r="C141" s="13" t="s">
        <v>377</v>
      </c>
      <c r="D141" s="15">
        <f>D142</f>
        <v>81</v>
      </c>
    </row>
    <row r="142" spans="2:4" s="19" customFormat="1" ht="63">
      <c r="B142" s="7" t="s">
        <v>246</v>
      </c>
      <c r="C142" s="13" t="s">
        <v>378</v>
      </c>
      <c r="D142" s="15">
        <v>81</v>
      </c>
    </row>
    <row r="143" spans="2:4" s="19" customFormat="1" ht="15.75">
      <c r="B143" s="7" t="s">
        <v>182</v>
      </c>
      <c r="C143" s="13" t="s">
        <v>379</v>
      </c>
      <c r="D143" s="15">
        <f>D144</f>
        <v>9</v>
      </c>
    </row>
    <row r="144" spans="2:4" s="19" customFormat="1" ht="47.25">
      <c r="B144" s="7" t="s">
        <v>183</v>
      </c>
      <c r="C144" s="13" t="s">
        <v>380</v>
      </c>
      <c r="D144" s="15">
        <f>D145</f>
        <v>9</v>
      </c>
    </row>
    <row r="145" spans="2:4" s="19" customFormat="1" ht="63">
      <c r="B145" s="7" t="s">
        <v>184</v>
      </c>
      <c r="C145" s="13" t="s">
        <v>381</v>
      </c>
      <c r="D145" s="15">
        <v>9</v>
      </c>
    </row>
    <row r="146" spans="2:4" s="19" customFormat="1" ht="94.5">
      <c r="B146" s="7" t="s">
        <v>185</v>
      </c>
      <c r="C146" s="13" t="s">
        <v>382</v>
      </c>
      <c r="D146" s="15">
        <f>D147+D148+D149</f>
        <v>336.3</v>
      </c>
    </row>
    <row r="147" spans="2:4" s="19" customFormat="1" ht="31.5">
      <c r="B147" s="7" t="s">
        <v>186</v>
      </c>
      <c r="C147" s="13" t="s">
        <v>383</v>
      </c>
      <c r="D147" s="15">
        <v>20</v>
      </c>
    </row>
    <row r="148" spans="2:4" s="19" customFormat="1" ht="31.5">
      <c r="B148" s="7" t="s">
        <v>187</v>
      </c>
      <c r="C148" s="13" t="s">
        <v>384</v>
      </c>
      <c r="D148" s="15">
        <v>192.4</v>
      </c>
    </row>
    <row r="149" spans="2:4" s="19" customFormat="1" ht="31.5">
      <c r="B149" s="7" t="s">
        <v>188</v>
      </c>
      <c r="C149" s="13" t="s">
        <v>385</v>
      </c>
      <c r="D149" s="15">
        <f>D150</f>
        <v>123.9</v>
      </c>
    </row>
    <row r="150" spans="2:4" s="19" customFormat="1" ht="31.5">
      <c r="B150" s="7" t="s">
        <v>206</v>
      </c>
      <c r="C150" s="13" t="s">
        <v>386</v>
      </c>
      <c r="D150" s="15">
        <v>123.9</v>
      </c>
    </row>
    <row r="151" spans="2:4" s="19" customFormat="1" ht="47.25">
      <c r="B151" s="7" t="s">
        <v>189</v>
      </c>
      <c r="C151" s="13" t="s">
        <v>387</v>
      </c>
      <c r="D151" s="15">
        <f>D152</f>
        <v>296.1</v>
      </c>
    </row>
    <row r="152" spans="2:4" s="19" customFormat="1" ht="63">
      <c r="B152" s="7" t="s">
        <v>207</v>
      </c>
      <c r="C152" s="13" t="s">
        <v>388</v>
      </c>
      <c r="D152" s="15">
        <v>296.1</v>
      </c>
    </row>
    <row r="153" spans="2:4" s="19" customFormat="1" ht="31.5">
      <c r="B153" s="7" t="s">
        <v>190</v>
      </c>
      <c r="C153" s="13" t="s">
        <v>389</v>
      </c>
      <c r="D153" s="15">
        <f>D154+D157</f>
        <v>29</v>
      </c>
    </row>
    <row r="154" spans="2:4" s="19" customFormat="1" ht="47.25">
      <c r="B154" s="7" t="s">
        <v>191</v>
      </c>
      <c r="C154" s="13" t="s">
        <v>390</v>
      </c>
      <c r="D154" s="15">
        <f>D155</f>
        <v>6</v>
      </c>
    </row>
    <row r="155" spans="2:4" s="19" customFormat="1" ht="47.25">
      <c r="B155" s="7" t="s">
        <v>192</v>
      </c>
      <c r="C155" s="13" t="s">
        <v>391</v>
      </c>
      <c r="D155" s="15">
        <f>D156</f>
        <v>6</v>
      </c>
    </row>
    <row r="156" spans="2:4" s="19" customFormat="1" ht="63">
      <c r="B156" s="7" t="s">
        <v>208</v>
      </c>
      <c r="C156" s="13" t="s">
        <v>392</v>
      </c>
      <c r="D156" s="15">
        <v>6</v>
      </c>
    </row>
    <row r="157" spans="2:4" s="19" customFormat="1" ht="31.5">
      <c r="B157" s="7" t="s">
        <v>193</v>
      </c>
      <c r="C157" s="13" t="s">
        <v>393</v>
      </c>
      <c r="D157" s="15">
        <f>D158</f>
        <v>23</v>
      </c>
    </row>
    <row r="158" spans="2:4" s="19" customFormat="1" ht="31.5">
      <c r="B158" s="7" t="s">
        <v>209</v>
      </c>
      <c r="C158" s="13" t="s">
        <v>394</v>
      </c>
      <c r="D158" s="15">
        <v>23</v>
      </c>
    </row>
    <row r="159" spans="2:4" s="19" customFormat="1" ht="47.25">
      <c r="B159" s="7" t="s">
        <v>194</v>
      </c>
      <c r="C159" s="13" t="s">
        <v>395</v>
      </c>
      <c r="D159" s="15">
        <f>D160</f>
        <v>20.6</v>
      </c>
    </row>
    <row r="160" spans="2:4" s="19" customFormat="1" ht="47.25">
      <c r="B160" s="7" t="s">
        <v>195</v>
      </c>
      <c r="C160" s="13" t="s">
        <v>396</v>
      </c>
      <c r="D160" s="15">
        <v>20.6</v>
      </c>
    </row>
    <row r="161" spans="2:4" s="19" customFormat="1" ht="31.5">
      <c r="B161" s="7" t="s">
        <v>196</v>
      </c>
      <c r="C161" s="13" t="s">
        <v>397</v>
      </c>
      <c r="D161" s="15">
        <f>D162</f>
        <v>190</v>
      </c>
    </row>
    <row r="162" spans="2:4" s="19" customFormat="1" ht="47.25">
      <c r="B162" s="7" t="s">
        <v>210</v>
      </c>
      <c r="C162" s="13" t="s">
        <v>398</v>
      </c>
      <c r="D162" s="15">
        <v>190</v>
      </c>
    </row>
    <row r="163" spans="2:4" s="19" customFormat="1" ht="63">
      <c r="B163" s="7" t="s">
        <v>197</v>
      </c>
      <c r="C163" s="13" t="s">
        <v>399</v>
      </c>
      <c r="D163" s="15">
        <f>D164</f>
        <v>33.4</v>
      </c>
    </row>
    <row r="164" spans="2:4" s="19" customFormat="1" ht="78.75">
      <c r="B164" s="7" t="s">
        <v>211</v>
      </c>
      <c r="C164" s="13" t="s">
        <v>400</v>
      </c>
      <c r="D164" s="15">
        <v>33.4</v>
      </c>
    </row>
    <row r="165" spans="2:4" s="19" customFormat="1" ht="31.5">
      <c r="B165" s="7" t="s">
        <v>198</v>
      </c>
      <c r="C165" s="13" t="s">
        <v>401</v>
      </c>
      <c r="D165" s="15">
        <f>D166</f>
        <v>600</v>
      </c>
    </row>
    <row r="166" spans="2:4" s="19" customFormat="1" ht="47.25">
      <c r="B166" s="7" t="s">
        <v>212</v>
      </c>
      <c r="C166" s="13" t="s">
        <v>402</v>
      </c>
      <c r="D166" s="15">
        <v>600</v>
      </c>
    </row>
    <row r="167" spans="2:4" s="19" customFormat="1" ht="47.25">
      <c r="B167" s="7" t="s">
        <v>199</v>
      </c>
      <c r="C167" s="13" t="s">
        <v>403</v>
      </c>
      <c r="D167" s="15">
        <f>D168</f>
        <v>387.8</v>
      </c>
    </row>
    <row r="168" spans="2:4" s="19" customFormat="1" ht="47.25">
      <c r="B168" s="7" t="s">
        <v>200</v>
      </c>
      <c r="C168" s="13" t="s">
        <v>404</v>
      </c>
      <c r="D168" s="15">
        <v>387.8</v>
      </c>
    </row>
    <row r="169" spans="2:4" s="19" customFormat="1" ht="31.5">
      <c r="B169" s="7" t="s">
        <v>201</v>
      </c>
      <c r="C169" s="13" t="s">
        <v>405</v>
      </c>
      <c r="D169" s="15">
        <f>D170</f>
        <v>3593.7</v>
      </c>
    </row>
    <row r="170" spans="2:4" s="19" customFormat="1" ht="31.5">
      <c r="B170" s="7" t="s">
        <v>202</v>
      </c>
      <c r="C170" s="13" t="s">
        <v>406</v>
      </c>
      <c r="D170" s="15">
        <f>D171+D172</f>
        <v>3593.7</v>
      </c>
    </row>
    <row r="171" spans="2:4" s="19" customFormat="1" ht="31.5">
      <c r="B171" s="7" t="s">
        <v>202</v>
      </c>
      <c r="C171" s="13" t="s">
        <v>406</v>
      </c>
      <c r="D171" s="15">
        <v>1162.2</v>
      </c>
    </row>
    <row r="172" spans="2:4" s="19" customFormat="1" ht="47.25">
      <c r="B172" s="7" t="s">
        <v>247</v>
      </c>
      <c r="C172" s="13" t="s">
        <v>407</v>
      </c>
      <c r="D172" s="15">
        <v>2431.5</v>
      </c>
    </row>
    <row r="173" spans="2:4" s="17" customFormat="1" ht="15.75">
      <c r="B173" s="6" t="s">
        <v>19</v>
      </c>
      <c r="C173" s="4" t="s">
        <v>408</v>
      </c>
      <c r="D173" s="14">
        <f>D174+D176</f>
        <v>-328.5</v>
      </c>
    </row>
    <row r="174" spans="2:4" s="19" customFormat="1" ht="15.75">
      <c r="B174" s="7" t="s">
        <v>213</v>
      </c>
      <c r="C174" s="13" t="s">
        <v>409</v>
      </c>
      <c r="D174" s="15">
        <f>D175</f>
        <v>-398.7</v>
      </c>
    </row>
    <row r="175" spans="2:4" s="19" customFormat="1" ht="15.75">
      <c r="B175" s="7" t="s">
        <v>214</v>
      </c>
      <c r="C175" s="13" t="s">
        <v>410</v>
      </c>
      <c r="D175" s="15">
        <v>-398.7</v>
      </c>
    </row>
    <row r="176" spans="2:4" s="19" customFormat="1" ht="15.75">
      <c r="B176" s="7" t="s">
        <v>19</v>
      </c>
      <c r="C176" s="13" t="s">
        <v>411</v>
      </c>
      <c r="D176" s="15">
        <f>D177</f>
        <v>70.2</v>
      </c>
    </row>
    <row r="177" spans="2:6" s="19" customFormat="1" ht="15.75">
      <c r="B177" s="7" t="s">
        <v>215</v>
      </c>
      <c r="C177" s="13" t="s">
        <v>412</v>
      </c>
      <c r="D177" s="15">
        <v>70.2</v>
      </c>
      <c r="F177" s="26"/>
    </row>
    <row r="178" spans="2:4" s="17" customFormat="1" ht="15.75">
      <c r="B178" s="9" t="s">
        <v>30</v>
      </c>
      <c r="C178" s="4" t="s">
        <v>413</v>
      </c>
      <c r="D178" s="14">
        <f>D179+D250+D254</f>
        <v>647519.7</v>
      </c>
    </row>
    <row r="179" spans="2:4" s="18" customFormat="1" ht="31.5">
      <c r="B179" s="9" t="s">
        <v>43</v>
      </c>
      <c r="C179" s="4" t="s">
        <v>414</v>
      </c>
      <c r="D179" s="14">
        <f>D180+D183+D215+D241</f>
        <v>650278.8</v>
      </c>
    </row>
    <row r="180" spans="2:4" s="18" customFormat="1" ht="31.5">
      <c r="B180" s="9" t="s">
        <v>13</v>
      </c>
      <c r="C180" s="4" t="s">
        <v>415</v>
      </c>
      <c r="D180" s="14">
        <f>D181</f>
        <v>62097</v>
      </c>
    </row>
    <row r="181" spans="2:4" s="19" customFormat="1" ht="31.5">
      <c r="B181" s="10" t="s">
        <v>216</v>
      </c>
      <c r="C181" s="13" t="s">
        <v>416</v>
      </c>
      <c r="D181" s="15">
        <f>D182</f>
        <v>62097</v>
      </c>
    </row>
    <row r="182" spans="2:4" s="19" customFormat="1" ht="31.5">
      <c r="B182" s="10" t="s">
        <v>44</v>
      </c>
      <c r="C182" s="13" t="s">
        <v>417</v>
      </c>
      <c r="D182" s="15">
        <v>62097</v>
      </c>
    </row>
    <row r="183" spans="2:4" s="17" customFormat="1" ht="31.5">
      <c r="B183" s="9" t="s">
        <v>66</v>
      </c>
      <c r="C183" s="4" t="s">
        <v>418</v>
      </c>
      <c r="D183" s="14">
        <f>D184+D186+D188+D190+D192+D194+D196+D198+D200+D202</f>
        <v>190528.2</v>
      </c>
    </row>
    <row r="184" spans="2:4" s="19" customFormat="1" ht="15.75">
      <c r="B184" s="10" t="s">
        <v>217</v>
      </c>
      <c r="C184" s="13" t="s">
        <v>419</v>
      </c>
      <c r="D184" s="15">
        <f>D185</f>
        <v>0</v>
      </c>
    </row>
    <row r="185" spans="2:6" s="19" customFormat="1" ht="31.5">
      <c r="B185" s="10" t="s">
        <v>1</v>
      </c>
      <c r="C185" s="13" t="s">
        <v>420</v>
      </c>
      <c r="D185" s="15">
        <v>0</v>
      </c>
      <c r="F185" s="26"/>
    </row>
    <row r="186" spans="2:4" s="19" customFormat="1" ht="31.5">
      <c r="B186" s="10" t="s">
        <v>218</v>
      </c>
      <c r="C186" s="13" t="s">
        <v>421</v>
      </c>
      <c r="D186" s="15">
        <f>D187</f>
        <v>0</v>
      </c>
    </row>
    <row r="187" spans="2:4" s="19" customFormat="1" ht="47.25">
      <c r="B187" s="10" t="s">
        <v>5</v>
      </c>
      <c r="C187" s="13" t="s">
        <v>422</v>
      </c>
      <c r="D187" s="15">
        <v>0</v>
      </c>
    </row>
    <row r="188" spans="2:4" s="19" customFormat="1" ht="63">
      <c r="B188" s="10" t="s">
        <v>219</v>
      </c>
      <c r="C188" s="13" t="s">
        <v>423</v>
      </c>
      <c r="D188" s="15">
        <f>D189</f>
        <v>17125.3</v>
      </c>
    </row>
    <row r="189" spans="2:4" s="19" customFormat="1" ht="63">
      <c r="B189" s="10" t="s">
        <v>37</v>
      </c>
      <c r="C189" s="13" t="s">
        <v>424</v>
      </c>
      <c r="D189" s="15">
        <v>17125.3</v>
      </c>
    </row>
    <row r="190" spans="2:4" s="19" customFormat="1" ht="15.75">
      <c r="B190" s="10" t="s">
        <v>220</v>
      </c>
      <c r="C190" s="13" t="s">
        <v>425</v>
      </c>
      <c r="D190" s="15">
        <f>D191</f>
        <v>4936</v>
      </c>
    </row>
    <row r="191" spans="2:4" s="19" customFormat="1" ht="31.5">
      <c r="B191" s="10" t="s">
        <v>45</v>
      </c>
      <c r="C191" s="13" t="s">
        <v>426</v>
      </c>
      <c r="D191" s="15">
        <v>4936</v>
      </c>
    </row>
    <row r="192" spans="2:4" s="19" customFormat="1" ht="47.25">
      <c r="B192" s="10" t="s">
        <v>245</v>
      </c>
      <c r="C192" s="13" t="s">
        <v>427</v>
      </c>
      <c r="D192" s="15">
        <f>D193</f>
        <v>4301.9</v>
      </c>
    </row>
    <row r="193" spans="2:4" s="19" customFormat="1" ht="47.25">
      <c r="B193" s="10" t="s">
        <v>67</v>
      </c>
      <c r="C193" s="13" t="s">
        <v>428</v>
      </c>
      <c r="D193" s="15">
        <v>4301.9</v>
      </c>
    </row>
    <row r="194" spans="2:4" s="19" customFormat="1" ht="31.5">
      <c r="B194" s="10" t="s">
        <v>221</v>
      </c>
      <c r="C194" s="13" t="s">
        <v>429</v>
      </c>
      <c r="D194" s="15">
        <f>D195</f>
        <v>3112</v>
      </c>
    </row>
    <row r="195" spans="2:4" s="19" customFormat="1" ht="31.5">
      <c r="B195" s="10" t="s">
        <v>10</v>
      </c>
      <c r="C195" s="13" t="s">
        <v>430</v>
      </c>
      <c r="D195" s="15">
        <v>3112</v>
      </c>
    </row>
    <row r="196" spans="2:4" s="19" customFormat="1" ht="31.5">
      <c r="B196" s="10" t="s">
        <v>222</v>
      </c>
      <c r="C196" s="13" t="s">
        <v>431</v>
      </c>
      <c r="D196" s="15">
        <f>D197</f>
        <v>20905</v>
      </c>
    </row>
    <row r="197" spans="2:4" s="19" customFormat="1" ht="31.5">
      <c r="B197" s="10" t="s">
        <v>11</v>
      </c>
      <c r="C197" s="13" t="s">
        <v>432</v>
      </c>
      <c r="D197" s="15">
        <v>20905</v>
      </c>
    </row>
    <row r="198" spans="2:4" s="19" customFormat="1" ht="31.5">
      <c r="B198" s="10" t="s">
        <v>223</v>
      </c>
      <c r="C198" s="13" t="s">
        <v>433</v>
      </c>
      <c r="D198" s="15">
        <f>D199</f>
        <v>0</v>
      </c>
    </row>
    <row r="199" spans="2:4" s="19" customFormat="1" ht="47.25">
      <c r="B199" s="10" t="s">
        <v>46</v>
      </c>
      <c r="C199" s="13" t="s">
        <v>434</v>
      </c>
      <c r="D199" s="15">
        <v>0</v>
      </c>
    </row>
    <row r="200" spans="2:4" s="19" customFormat="1" ht="31.5">
      <c r="B200" s="10" t="s">
        <v>224</v>
      </c>
      <c r="C200" s="13" t="s">
        <v>435</v>
      </c>
      <c r="D200" s="15">
        <f>D201</f>
        <v>43223.7</v>
      </c>
    </row>
    <row r="201" spans="2:4" s="19" customFormat="1" ht="31.5">
      <c r="B201" s="10" t="s">
        <v>68</v>
      </c>
      <c r="C201" s="13" t="s">
        <v>436</v>
      </c>
      <c r="D201" s="15">
        <v>43223.7</v>
      </c>
    </row>
    <row r="202" spans="2:4" s="19" customFormat="1" ht="15.75">
      <c r="B202" s="10" t="s">
        <v>225</v>
      </c>
      <c r="C202" s="13" t="s">
        <v>437</v>
      </c>
      <c r="D202" s="15">
        <f>D203</f>
        <v>96924.3</v>
      </c>
    </row>
    <row r="203" spans="2:4" s="19" customFormat="1" ht="15.75">
      <c r="B203" s="10" t="s">
        <v>69</v>
      </c>
      <c r="C203" s="13" t="s">
        <v>438</v>
      </c>
      <c r="D203" s="15">
        <f>D205+D206+D207+D208+D209+D210+D211+D212+D213+D214</f>
        <v>96924.3</v>
      </c>
    </row>
    <row r="204" spans="2:4" s="19" customFormat="1" ht="15.75">
      <c r="B204" s="10"/>
      <c r="C204" s="20" t="s">
        <v>47</v>
      </c>
      <c r="D204" s="15"/>
    </row>
    <row r="205" spans="2:4" s="19" customFormat="1" ht="31.5">
      <c r="B205" s="10" t="s">
        <v>48</v>
      </c>
      <c r="C205" s="13" t="s">
        <v>438</v>
      </c>
      <c r="D205" s="15">
        <v>70290</v>
      </c>
    </row>
    <row r="206" spans="2:4" s="19" customFormat="1" ht="31.5">
      <c r="B206" s="10" t="s">
        <v>49</v>
      </c>
      <c r="C206" s="13" t="s">
        <v>438</v>
      </c>
      <c r="D206" s="15">
        <v>6697</v>
      </c>
    </row>
    <row r="207" spans="2:4" s="19" customFormat="1" ht="47.25">
      <c r="B207" s="10" t="s">
        <v>50</v>
      </c>
      <c r="C207" s="13" t="s">
        <v>438</v>
      </c>
      <c r="D207" s="15">
        <v>300</v>
      </c>
    </row>
    <row r="208" spans="2:4" s="19" customFormat="1" ht="47.25">
      <c r="B208" s="10" t="s">
        <v>75</v>
      </c>
      <c r="C208" s="13" t="s">
        <v>438</v>
      </c>
      <c r="D208" s="15">
        <v>6794.8</v>
      </c>
    </row>
    <row r="209" spans="2:4" s="19" customFormat="1" ht="31.5">
      <c r="B209" s="10" t="s">
        <v>51</v>
      </c>
      <c r="C209" s="13" t="s">
        <v>438</v>
      </c>
      <c r="D209" s="15">
        <v>925</v>
      </c>
    </row>
    <row r="210" spans="2:4" s="19" customFormat="1" ht="31.5">
      <c r="B210" s="10" t="s">
        <v>70</v>
      </c>
      <c r="C210" s="13" t="s">
        <v>438</v>
      </c>
      <c r="D210" s="15">
        <v>330</v>
      </c>
    </row>
    <row r="211" spans="2:4" s="19" customFormat="1" ht="63">
      <c r="B211" s="10" t="s">
        <v>71</v>
      </c>
      <c r="C211" s="13" t="s">
        <v>438</v>
      </c>
      <c r="D211" s="15">
        <v>570.2</v>
      </c>
    </row>
    <row r="212" spans="2:4" s="19" customFormat="1" ht="31.5">
      <c r="B212" s="10" t="s">
        <v>52</v>
      </c>
      <c r="C212" s="13" t="s">
        <v>438</v>
      </c>
      <c r="D212" s="15">
        <v>3647</v>
      </c>
    </row>
    <row r="213" spans="2:4" s="19" customFormat="1" ht="63">
      <c r="B213" s="10" t="s">
        <v>53</v>
      </c>
      <c r="C213" s="13" t="s">
        <v>438</v>
      </c>
      <c r="D213" s="15">
        <v>7370.3</v>
      </c>
    </row>
    <row r="214" spans="2:4" s="19" customFormat="1" ht="47.25">
      <c r="B214" s="10" t="s">
        <v>54</v>
      </c>
      <c r="C214" s="13" t="s">
        <v>438</v>
      </c>
      <c r="D214" s="15">
        <v>0</v>
      </c>
    </row>
    <row r="215" spans="2:4" s="17" customFormat="1" ht="31.5">
      <c r="B215" s="6" t="s">
        <v>31</v>
      </c>
      <c r="C215" s="4" t="s">
        <v>439</v>
      </c>
      <c r="D215" s="14">
        <f>D216+D218+D220+D222+D235+D237+D239</f>
        <v>395033.29999999993</v>
      </c>
    </row>
    <row r="216" spans="2:4" s="19" customFormat="1" ht="31.5">
      <c r="B216" s="7" t="s">
        <v>226</v>
      </c>
      <c r="C216" s="13" t="s">
        <v>440</v>
      </c>
      <c r="D216" s="15">
        <f>D217</f>
        <v>3708.7</v>
      </c>
    </row>
    <row r="217" spans="2:4" s="19" customFormat="1" ht="31.5">
      <c r="B217" s="7" t="s">
        <v>32</v>
      </c>
      <c r="C217" s="13" t="s">
        <v>441</v>
      </c>
      <c r="D217" s="15">
        <v>3708.7</v>
      </c>
    </row>
    <row r="218" spans="2:4" s="19" customFormat="1" ht="31.5">
      <c r="B218" s="7" t="s">
        <v>227</v>
      </c>
      <c r="C218" s="13" t="s">
        <v>442</v>
      </c>
      <c r="D218" s="15">
        <f>D219</f>
        <v>5231.5</v>
      </c>
    </row>
    <row r="219" spans="2:4" s="19" customFormat="1" ht="31.5">
      <c r="B219" s="7" t="s">
        <v>33</v>
      </c>
      <c r="C219" s="13" t="s">
        <v>443</v>
      </c>
      <c r="D219" s="15">
        <v>5231.5</v>
      </c>
    </row>
    <row r="220" spans="2:4" s="19" customFormat="1" ht="31.5">
      <c r="B220" s="7" t="s">
        <v>228</v>
      </c>
      <c r="C220" s="13" t="s">
        <v>444</v>
      </c>
      <c r="D220" s="15">
        <f>D221</f>
        <v>27922.2</v>
      </c>
    </row>
    <row r="221" spans="2:4" s="19" customFormat="1" ht="31.5">
      <c r="B221" s="7" t="s">
        <v>76</v>
      </c>
      <c r="C221" s="13" t="s">
        <v>445</v>
      </c>
      <c r="D221" s="15">
        <v>27922.2</v>
      </c>
    </row>
    <row r="222" spans="2:4" s="19" customFormat="1" ht="31.5">
      <c r="B222" s="7" t="s">
        <v>229</v>
      </c>
      <c r="C222" s="13" t="s">
        <v>446</v>
      </c>
      <c r="D222" s="15">
        <f>D223</f>
        <v>326205.99999999994</v>
      </c>
    </row>
    <row r="223" spans="2:4" s="19" customFormat="1" ht="31.5">
      <c r="B223" s="7" t="s">
        <v>34</v>
      </c>
      <c r="C223" s="13" t="s">
        <v>446</v>
      </c>
      <c r="D223" s="15">
        <f>D225+D226+D227+D228+D229+D230+D231+D232+D233+D234</f>
        <v>326205.99999999994</v>
      </c>
    </row>
    <row r="224" spans="2:4" s="19" customFormat="1" ht="15.75">
      <c r="B224" s="7"/>
      <c r="C224" s="20" t="s">
        <v>47</v>
      </c>
      <c r="D224" s="15"/>
    </row>
    <row r="225" spans="2:4" s="19" customFormat="1" ht="47.25">
      <c r="B225" s="7" t="s">
        <v>55</v>
      </c>
      <c r="C225" s="13" t="s">
        <v>446</v>
      </c>
      <c r="D225" s="15">
        <v>307179.1</v>
      </c>
    </row>
    <row r="226" spans="2:4" s="19" customFormat="1" ht="47.25">
      <c r="B226" s="7" t="s">
        <v>72</v>
      </c>
      <c r="C226" s="13" t="s">
        <v>446</v>
      </c>
      <c r="D226" s="15">
        <v>10440</v>
      </c>
    </row>
    <row r="227" spans="2:4" s="19" customFormat="1" ht="47.25">
      <c r="B227" s="7" t="s">
        <v>56</v>
      </c>
      <c r="C227" s="13" t="s">
        <v>446</v>
      </c>
      <c r="D227" s="15">
        <v>654.3</v>
      </c>
    </row>
    <row r="228" spans="2:4" s="19" customFormat="1" ht="31.5">
      <c r="B228" s="7" t="s">
        <v>57</v>
      </c>
      <c r="C228" s="13" t="s">
        <v>446</v>
      </c>
      <c r="D228" s="15">
        <v>669.1</v>
      </c>
    </row>
    <row r="229" spans="2:4" s="19" customFormat="1" ht="31.5">
      <c r="B229" s="7" t="s">
        <v>58</v>
      </c>
      <c r="C229" s="13" t="s">
        <v>446</v>
      </c>
      <c r="D229" s="15">
        <v>2125.4</v>
      </c>
    </row>
    <row r="230" spans="2:4" s="19" customFormat="1" ht="31.5">
      <c r="B230" s="7" t="s">
        <v>59</v>
      </c>
      <c r="C230" s="13" t="s">
        <v>446</v>
      </c>
      <c r="D230" s="15">
        <v>1188.6</v>
      </c>
    </row>
    <row r="231" spans="2:4" s="19" customFormat="1" ht="63">
      <c r="B231" s="7" t="s">
        <v>73</v>
      </c>
      <c r="C231" s="13" t="s">
        <v>446</v>
      </c>
      <c r="D231" s="15">
        <v>639</v>
      </c>
    </row>
    <row r="232" spans="2:4" s="19" customFormat="1" ht="63">
      <c r="B232" s="7" t="s">
        <v>60</v>
      </c>
      <c r="C232" s="13" t="s">
        <v>446</v>
      </c>
      <c r="D232" s="15">
        <v>88</v>
      </c>
    </row>
    <row r="233" spans="2:4" s="19" customFormat="1" ht="78.75">
      <c r="B233" s="7" t="s">
        <v>61</v>
      </c>
      <c r="C233" s="13" t="s">
        <v>446</v>
      </c>
      <c r="D233" s="15">
        <v>3100</v>
      </c>
    </row>
    <row r="234" spans="2:4" s="19" customFormat="1" ht="47.25">
      <c r="B234" s="7" t="s">
        <v>62</v>
      </c>
      <c r="C234" s="13" t="s">
        <v>446</v>
      </c>
      <c r="D234" s="15">
        <v>122.5</v>
      </c>
    </row>
    <row r="235" spans="2:4" s="19" customFormat="1" ht="63">
      <c r="B235" s="7" t="s">
        <v>230</v>
      </c>
      <c r="C235" s="13" t="s">
        <v>447</v>
      </c>
      <c r="D235" s="15">
        <f>D236</f>
        <v>1647.5</v>
      </c>
    </row>
    <row r="236" spans="2:4" s="19" customFormat="1" ht="63">
      <c r="B236" s="7" t="s">
        <v>77</v>
      </c>
      <c r="C236" s="13" t="s">
        <v>448</v>
      </c>
      <c r="D236" s="15">
        <v>1647.5</v>
      </c>
    </row>
    <row r="237" spans="2:4" s="19" customFormat="1" ht="47.25">
      <c r="B237" s="7" t="s">
        <v>242</v>
      </c>
      <c r="C237" s="13" t="s">
        <v>449</v>
      </c>
      <c r="D237" s="15">
        <f>D238</f>
        <v>25213.3</v>
      </c>
    </row>
    <row r="238" spans="2:4" s="19" customFormat="1" ht="47.25">
      <c r="B238" s="7" t="s">
        <v>12</v>
      </c>
      <c r="C238" s="13" t="s">
        <v>450</v>
      </c>
      <c r="D238" s="15">
        <v>25213.3</v>
      </c>
    </row>
    <row r="239" spans="2:4" s="19" customFormat="1" ht="63">
      <c r="B239" s="7" t="s">
        <v>231</v>
      </c>
      <c r="C239" s="13" t="s">
        <v>451</v>
      </c>
      <c r="D239" s="15">
        <f>D240</f>
        <v>5104.1</v>
      </c>
    </row>
    <row r="240" spans="2:4" s="19" customFormat="1" ht="63">
      <c r="B240" s="7" t="s">
        <v>78</v>
      </c>
      <c r="C240" s="13" t="s">
        <v>452</v>
      </c>
      <c r="D240" s="15">
        <v>5104.1</v>
      </c>
    </row>
    <row r="241" spans="2:4" s="18" customFormat="1" ht="15.75">
      <c r="B241" s="9" t="s">
        <v>14</v>
      </c>
      <c r="C241" s="4" t="s">
        <v>453</v>
      </c>
      <c r="D241" s="14">
        <f>D242+D244+D246+D248</f>
        <v>2620.3</v>
      </c>
    </row>
    <row r="242" spans="2:4" s="19" customFormat="1" ht="47.25">
      <c r="B242" s="10" t="s">
        <v>232</v>
      </c>
      <c r="C242" s="13" t="s">
        <v>454</v>
      </c>
      <c r="D242" s="15">
        <f>D243</f>
        <v>2299.8</v>
      </c>
    </row>
    <row r="243" spans="2:4" s="19" customFormat="1" ht="47.25">
      <c r="B243" s="10" t="s">
        <v>2</v>
      </c>
      <c r="C243" s="13" t="s">
        <v>455</v>
      </c>
      <c r="D243" s="15">
        <v>2299.8</v>
      </c>
    </row>
    <row r="244" spans="2:4" s="19" customFormat="1" ht="63">
      <c r="B244" s="10" t="s">
        <v>233</v>
      </c>
      <c r="C244" s="13" t="s">
        <v>456</v>
      </c>
      <c r="D244" s="15">
        <f>D245</f>
        <v>220.5</v>
      </c>
    </row>
    <row r="245" spans="2:4" s="19" customFormat="1" ht="47.25">
      <c r="B245" s="10" t="s">
        <v>15</v>
      </c>
      <c r="C245" s="13" t="s">
        <v>457</v>
      </c>
      <c r="D245" s="15">
        <v>220.5</v>
      </c>
    </row>
    <row r="246" spans="2:4" s="19" customFormat="1" ht="63">
      <c r="B246" s="10" t="s">
        <v>234</v>
      </c>
      <c r="C246" s="13" t="s">
        <v>458</v>
      </c>
      <c r="D246" s="15">
        <f>D247</f>
        <v>0</v>
      </c>
    </row>
    <row r="247" spans="2:4" s="19" customFormat="1" ht="63">
      <c r="B247" s="10" t="s">
        <v>63</v>
      </c>
      <c r="C247" s="13" t="s">
        <v>459</v>
      </c>
      <c r="D247" s="15">
        <v>0</v>
      </c>
    </row>
    <row r="248" spans="2:4" s="19" customFormat="1" ht="47.25">
      <c r="B248" s="10" t="s">
        <v>235</v>
      </c>
      <c r="C248" s="13" t="s">
        <v>460</v>
      </c>
      <c r="D248" s="15">
        <f>D249</f>
        <v>100</v>
      </c>
    </row>
    <row r="249" spans="2:4" s="19" customFormat="1" ht="47.25">
      <c r="B249" s="10" t="s">
        <v>74</v>
      </c>
      <c r="C249" s="13" t="s">
        <v>461</v>
      </c>
      <c r="D249" s="15">
        <v>100</v>
      </c>
    </row>
    <row r="250" spans="2:4" s="18" customFormat="1" ht="78.75">
      <c r="B250" s="9" t="s">
        <v>238</v>
      </c>
      <c r="C250" s="4" t="s">
        <v>462</v>
      </c>
      <c r="D250" s="14">
        <f>D251</f>
        <v>945.2</v>
      </c>
    </row>
    <row r="251" spans="2:4" s="19" customFormat="1" ht="31.5">
      <c r="B251" s="10" t="s">
        <v>237</v>
      </c>
      <c r="C251" s="13" t="s">
        <v>463</v>
      </c>
      <c r="D251" s="15">
        <f>D252</f>
        <v>945.2</v>
      </c>
    </row>
    <row r="252" spans="2:4" s="19" customFormat="1" ht="31.5">
      <c r="B252" s="10" t="s">
        <v>236</v>
      </c>
      <c r="C252" s="13" t="s">
        <v>464</v>
      </c>
      <c r="D252" s="15">
        <f>D253</f>
        <v>945.2</v>
      </c>
    </row>
    <row r="253" spans="2:4" s="19" customFormat="1" ht="31.5">
      <c r="B253" s="10" t="s">
        <v>64</v>
      </c>
      <c r="C253" s="13" t="s">
        <v>465</v>
      </c>
      <c r="D253" s="15">
        <v>945.2</v>
      </c>
    </row>
    <row r="254" spans="2:4" s="18" customFormat="1" ht="31.5">
      <c r="B254" s="9" t="s">
        <v>239</v>
      </c>
      <c r="C254" s="4" t="s">
        <v>466</v>
      </c>
      <c r="D254" s="14">
        <f>D255</f>
        <v>-3704.3</v>
      </c>
    </row>
    <row r="255" spans="2:4" s="22" customFormat="1" ht="47.25">
      <c r="B255" s="10" t="s">
        <v>9</v>
      </c>
      <c r="C255" s="13" t="s">
        <v>467</v>
      </c>
      <c r="D255" s="15">
        <v>-3704.3</v>
      </c>
    </row>
    <row r="256" spans="2:4" s="17" customFormat="1" ht="15.75">
      <c r="B256" s="6" t="s">
        <v>29</v>
      </c>
      <c r="C256" s="4"/>
      <c r="D256" s="14">
        <f>D13+D178</f>
        <v>1264828.5</v>
      </c>
    </row>
    <row r="257" s="17" customFormat="1" ht="12.75">
      <c r="C257" s="21"/>
    </row>
    <row r="258" s="17" customFormat="1" ht="12.75">
      <c r="C258" s="21"/>
    </row>
    <row r="259" s="17" customFormat="1" ht="12.75">
      <c r="C259" s="21"/>
    </row>
    <row r="260" s="17" customFormat="1" ht="12.75">
      <c r="C260" s="21"/>
    </row>
    <row r="261" s="17" customFormat="1" ht="12.75">
      <c r="C261" s="21"/>
    </row>
    <row r="262" s="17" customFormat="1" ht="12.75">
      <c r="C262" s="21"/>
    </row>
    <row r="263" s="17" customFormat="1" ht="12.75">
      <c r="C263" s="21"/>
    </row>
    <row r="264" s="17" customFormat="1" ht="12.75">
      <c r="C264" s="21"/>
    </row>
    <row r="265" spans="3:4" s="17" customFormat="1" ht="12.75">
      <c r="C265" s="21"/>
      <c r="D265" s="17" t="s">
        <v>35</v>
      </c>
    </row>
    <row r="266" s="17" customFormat="1" ht="12.75">
      <c r="C266" s="21"/>
    </row>
    <row r="267" s="17" customFormat="1" ht="12.75">
      <c r="C267" s="21"/>
    </row>
    <row r="268" s="17" customFormat="1" ht="12.75">
      <c r="C268" s="21"/>
    </row>
    <row r="269" s="17" customFormat="1" ht="12.75">
      <c r="C269" s="21"/>
    </row>
    <row r="270" s="17" customFormat="1" ht="12.75">
      <c r="C270" s="21"/>
    </row>
    <row r="271" s="17" customFormat="1" ht="12.75">
      <c r="C271" s="21"/>
    </row>
    <row r="272" s="17" customFormat="1" ht="12.75">
      <c r="C272" s="21"/>
    </row>
  </sheetData>
  <sheetProtection/>
  <mergeCells count="8">
    <mergeCell ref="B9:D9"/>
    <mergeCell ref="C2:D2"/>
    <mergeCell ref="C3:D3"/>
    <mergeCell ref="B4:D4"/>
    <mergeCell ref="B5:D5"/>
    <mergeCell ref="B6:D6"/>
    <mergeCell ref="B7:D7"/>
    <mergeCell ref="B8:D8"/>
  </mergeCells>
  <printOptions/>
  <pageMargins left="0.15748031496062992" right="0.1968503937007874" top="0.4330708661417323" bottom="0.4330708661417323" header="0.4330708661417323" footer="0.4724409448818898"/>
  <pageSetup fitToHeight="3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Фролова</cp:lastModifiedBy>
  <cp:lastPrinted>2014-03-27T06:52:24Z</cp:lastPrinted>
  <dcterms:created xsi:type="dcterms:W3CDTF">2004-03-01T08:13:08Z</dcterms:created>
  <dcterms:modified xsi:type="dcterms:W3CDTF">2014-03-27T06:53:49Z</dcterms:modified>
  <cp:category/>
  <cp:version/>
  <cp:contentType/>
  <cp:contentStatus/>
</cp:coreProperties>
</file>